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8265" activeTab="0"/>
  </bookViews>
  <sheets>
    <sheet name="SPISAK ZA ISPLATU" sheetId="1" r:id="rId1"/>
    <sheet name="Sheet3" sheetId="2" r:id="rId2"/>
  </sheets>
  <definedNames>
    <definedName name="_xlnm._FilterDatabase" localSheetId="0" hidden="1">'SPISAK ZA ISPLATU'!$A$12:$M$97</definedName>
    <definedName name="_xlnm.Print_Area" localSheetId="0">'SPISAK ZA ISPLATU'!$B$1:$H$104</definedName>
  </definedNames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H11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Убацити проценат подстицаја 5%, 10% итд.</t>
        </r>
      </text>
    </comment>
    <comment ref="B65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Овде убацити нови ред. Ићи на: Insert-row</t>
        </r>
      </text>
    </comment>
    <comment ref="B70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Овде убацити нови ред. Ићи на: Insert-row</t>
        </r>
      </text>
    </comment>
  </commentList>
</comments>
</file>

<file path=xl/sharedStrings.xml><?xml version="1.0" encoding="utf-8"?>
<sst xmlns="http://schemas.openxmlformats.org/spreadsheetml/2006/main" count="286" uniqueCount="136">
  <si>
    <t>РЕПУБЛИКА СРПСКА</t>
  </si>
  <si>
    <t>ГРАД БИЈЕЉИНА</t>
  </si>
  <si>
    <t>УЛ. МИЛОША ОБИЛИЋА 51/а</t>
  </si>
  <si>
    <t>СПЕЦИФИКАЦИЈА КОРИСНИКА ПОДСТИЦАЈА - ПО БАНКАМА</t>
  </si>
  <si>
    <t>Р/Б</t>
  </si>
  <si>
    <t>Корисник новчаног подстицаја</t>
  </si>
  <si>
    <t>Презиме и име</t>
  </si>
  <si>
    <t>Мјесто</t>
  </si>
  <si>
    <t>Кол.откп.</t>
  </si>
  <si>
    <t>Укупан</t>
  </si>
  <si>
    <t>износ</t>
  </si>
  <si>
    <t>(КМ)</t>
  </si>
  <si>
    <t xml:space="preserve">УКУПНО: </t>
  </si>
  <si>
    <t>Укупна</t>
  </si>
  <si>
    <t>површина</t>
  </si>
  <si>
    <t>(ха)</t>
  </si>
  <si>
    <t>по Уговору</t>
  </si>
  <si>
    <t>дувана</t>
  </si>
  <si>
    <t>(кг)</t>
  </si>
  <si>
    <t>Износ</t>
  </si>
  <si>
    <t>премије</t>
  </si>
  <si>
    <t>Образац  д.</t>
  </si>
  <si>
    <t>,,Дуван" а.д.</t>
  </si>
  <si>
    <t>Бијељина</t>
  </si>
  <si>
    <t>Ђокић Милутин</t>
  </si>
  <si>
    <t>Г. Црњелово</t>
  </si>
  <si>
    <t>Кићић Перо</t>
  </si>
  <si>
    <t>Љељенча</t>
  </si>
  <si>
    <t>Кићић Никола</t>
  </si>
  <si>
    <t>Секулић Војин</t>
  </si>
  <si>
    <t>Станојевић Боривоје</t>
  </si>
  <si>
    <t>Јовић (Васо) Милан</t>
  </si>
  <si>
    <t>Ристановић Драган</t>
  </si>
  <si>
    <t>Загони</t>
  </si>
  <si>
    <t xml:space="preserve">Станојевић Д.Цвијетин </t>
  </si>
  <si>
    <t>В.Обарска</t>
  </si>
  <si>
    <t>Готовчевић Миленко</t>
  </si>
  <si>
    <t>Тодоровић Драган</t>
  </si>
  <si>
    <t>Ср.Чађавица</t>
  </si>
  <si>
    <t>Радовановић Мирко</t>
  </si>
  <si>
    <t xml:space="preserve">Радовановић Дара </t>
  </si>
  <si>
    <t>Стојановић Ружа</t>
  </si>
  <si>
    <t>Готовчевић Срећко</t>
  </si>
  <si>
    <t>В. Обарска</t>
  </si>
  <si>
    <t>Васић Благоје</t>
  </si>
  <si>
    <t>Петровић Петар</t>
  </si>
  <si>
    <t>Д. Чађавица</t>
  </si>
  <si>
    <t>Стојановић Стеван</t>
  </si>
  <si>
    <t xml:space="preserve">Миловановић Стево </t>
  </si>
  <si>
    <t>Савић Мићо</t>
  </si>
  <si>
    <t>Милић Славко</t>
  </si>
  <si>
    <t>Вршани</t>
  </si>
  <si>
    <t>Станојевић Мијодраг</t>
  </si>
  <si>
    <t xml:space="preserve">Ђурић Владо </t>
  </si>
  <si>
    <t>Илић Максим</t>
  </si>
  <si>
    <t>Радовановић Љубомир</t>
  </si>
  <si>
    <t>Стевановић Златенко</t>
  </si>
  <si>
    <t>Д.Загони</t>
  </si>
  <si>
    <t>Марјановић Миладин</t>
  </si>
  <si>
    <t>Г.Загони</t>
  </si>
  <si>
    <t>Андрић Бранимир</t>
  </si>
  <si>
    <t>Пучиле</t>
  </si>
  <si>
    <t>Чембић Милисав</t>
  </si>
  <si>
    <t>Станишић Цвијетин</t>
  </si>
  <si>
    <t>Ђурић Цвјетко</t>
  </si>
  <si>
    <t>Љубојевић Предраг</t>
  </si>
  <si>
    <t>Савић Јовица</t>
  </si>
  <si>
    <t>Савић Драган</t>
  </si>
  <si>
    <t>Д.Чађавица</t>
  </si>
  <si>
    <t>Секулић Василије</t>
  </si>
  <si>
    <t>Секулић Никола</t>
  </si>
  <si>
    <t>Ђокић Драго</t>
  </si>
  <si>
    <t>Бајић Момчило</t>
  </si>
  <si>
    <t>Петровић Божидар</t>
  </si>
  <si>
    <t>Миловановић Миленко</t>
  </si>
  <si>
    <t>Ристановић Пано</t>
  </si>
  <si>
    <t>Стевановић Жико</t>
  </si>
  <si>
    <t>Трифковић Владан</t>
  </si>
  <si>
    <t>Готовчевић Радомир</t>
  </si>
  <si>
    <t>Милошевић Трипун</t>
  </si>
  <si>
    <t>Деспотовић Жико</t>
  </si>
  <si>
    <t>Јовић Драган</t>
  </si>
  <si>
    <t>Јовић Радо</t>
  </si>
  <si>
    <t>Тодоровић Илија</t>
  </si>
  <si>
    <t>Зечевић Миленко</t>
  </si>
  <si>
    <t>Перић Бато</t>
  </si>
  <si>
    <t>Стојановић Жарко</t>
  </si>
  <si>
    <t>Станојевић И. Милан</t>
  </si>
  <si>
    <t>Станојевић Љубиша</t>
  </si>
  <si>
    <t>Јосиповић Бранислав</t>
  </si>
  <si>
    <t>Крстић Цвијетин</t>
  </si>
  <si>
    <t>Марковић Саво</t>
  </si>
  <si>
    <t>Ђокић Стојан</t>
  </si>
  <si>
    <t>Јовић Љ. Милан</t>
  </si>
  <si>
    <t>Лимуновић Милисав</t>
  </si>
  <si>
    <t>Јефтић Раденко</t>
  </si>
  <si>
    <t>Говедаревић Видак</t>
  </si>
  <si>
    <t>Деспотовић Перица</t>
  </si>
  <si>
    <t>Зарић Бобан</t>
  </si>
  <si>
    <t>Д.Магнојевић</t>
  </si>
  <si>
    <t>Радовановић Предраг</t>
  </si>
  <si>
    <t>Милена Цвијетиновић</t>
  </si>
  <si>
    <t>Станојевић Д. Слободан</t>
  </si>
  <si>
    <t>Говедаревић Бранко</t>
  </si>
  <si>
    <t>Радовановић Жико (Илија)</t>
  </si>
  <si>
    <t>Готовчевић Владо (Милорад)</t>
  </si>
  <si>
    <t>ПЗ Обудовац</t>
  </si>
  <si>
    <t>АГРАРНИ ФОНД ГРАДА БИЈЕЉИНА</t>
  </si>
  <si>
    <t xml:space="preserve">ОРГАНИЗОВАНИ ОТКУП ДУВАНА </t>
  </si>
  <si>
    <t>АД Дуван</t>
  </si>
  <si>
    <t>ПЗ Слатинка</t>
  </si>
  <si>
    <t>Тодоровић МИЛАДИН</t>
  </si>
  <si>
    <t>Д. ЧАЂАВИЦА</t>
  </si>
  <si>
    <t>Стевановић Љубомир</t>
  </si>
  <si>
    <t>Љубојевић Васелија</t>
  </si>
  <si>
    <t>Буквиц Мара</t>
  </si>
  <si>
    <t>С.Чађавица</t>
  </si>
  <si>
    <t>Пајиц Милорад</t>
  </si>
  <si>
    <t>Ђокић Стеван</t>
  </si>
  <si>
    <t>Јовић Иво</t>
  </si>
  <si>
    <t>Магнојевић</t>
  </si>
  <si>
    <t>Крњић Ацо</t>
  </si>
  <si>
    <t>Чађавица</t>
  </si>
  <si>
    <t>Зарић Илија</t>
  </si>
  <si>
    <t>Спасојевић Цвијетин</t>
  </si>
  <si>
    <t>Петровић Илија</t>
  </si>
  <si>
    <t>Петровић Јовица</t>
  </si>
  <si>
    <t>Зечевић Драган</t>
  </si>
  <si>
    <t>Радовановић Драган</t>
  </si>
  <si>
    <t>Тривковић Ружа</t>
  </si>
  <si>
    <t>Ср.Чађавиц</t>
  </si>
  <si>
    <t>У Бијељини, дана: ___________</t>
  </si>
  <si>
    <t>Списак сачинио:</t>
  </si>
  <si>
    <t>_______________________</t>
  </si>
  <si>
    <t>Isplatu odobrio:</t>
  </si>
  <si>
    <t>_____________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</si>
</sst>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[$-241A]d\.\ mmmm\ yyyy"/>
    <numFmt numFmtId="189" formatCode="[$-409]dddd\,\ mmmm\ dd\,\ yyyy"/>
    <numFmt numFmtId="190" formatCode="[$-409]h:mm:ss\ AM/PM"/>
    <numFmt numFmtId="191" formatCode="0.00;[Red]0.00"/>
    <numFmt numFmtId="192" formatCode="0.0000"/>
    <numFmt numFmtId="193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/>
    </xf>
    <xf numFmtId="1" fontId="5" fillId="0" borderId="18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2" fontId="6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1" fontId="6" fillId="0" borderId="18" xfId="0" applyNumberFormat="1" applyFont="1" applyBorder="1" applyAlignment="1">
      <alignment/>
    </xf>
    <xf numFmtId="0" fontId="5" fillId="0" borderId="0" xfId="0" applyFont="1" applyFill="1" applyAlignment="1">
      <alignment/>
    </xf>
    <xf numFmtId="1" fontId="5" fillId="0" borderId="18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42" fillId="0" borderId="18" xfId="0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horizontal="left"/>
    </xf>
    <xf numFmtId="191" fontId="5" fillId="0" borderId="18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right"/>
    </xf>
    <xf numFmtId="191" fontId="5" fillId="0" borderId="16" xfId="0" applyNumberFormat="1" applyFont="1" applyFill="1" applyBorder="1" applyAlignment="1">
      <alignment horizontal="right"/>
    </xf>
    <xf numFmtId="0" fontId="42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2" fillId="0" borderId="18" xfId="0" applyFont="1" applyFill="1" applyBorder="1" applyAlignment="1">
      <alignment horizontal="left" vertical="top" wrapText="1"/>
    </xf>
    <xf numFmtId="0" fontId="42" fillId="0" borderId="18" xfId="0" applyFont="1" applyFill="1" applyBorder="1" applyAlignment="1">
      <alignment/>
    </xf>
    <xf numFmtId="193" fontId="5" fillId="0" borderId="18" xfId="0" applyNumberFormat="1" applyFont="1" applyFill="1" applyBorder="1" applyAlignment="1">
      <alignment/>
    </xf>
    <xf numFmtId="0" fontId="42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/>
    </xf>
    <xf numFmtId="0" fontId="5" fillId="0" borderId="0" xfId="0" applyFont="1" applyFill="1" applyAlignment="1">
      <alignment horizontal="left" vertical="top"/>
    </xf>
    <xf numFmtId="0" fontId="43" fillId="0" borderId="18" xfId="0" applyFont="1" applyFill="1" applyBorder="1" applyAlignment="1">
      <alignment horizontal="left" vertical="top" wrapText="1"/>
    </xf>
    <xf numFmtId="2" fontId="5" fillId="0" borderId="16" xfId="0" applyNumberFormat="1" applyFont="1" applyFill="1" applyBorder="1" applyAlignment="1">
      <alignment horizontal="right" vertical="top"/>
    </xf>
    <xf numFmtId="191" fontId="43" fillId="0" borderId="16" xfId="0" applyNumberFormat="1" applyFont="1" applyFill="1" applyBorder="1" applyAlignment="1">
      <alignment horizontal="right" vertical="top" wrapText="1"/>
    </xf>
    <xf numFmtId="191" fontId="43" fillId="0" borderId="18" xfId="0" applyNumberFormat="1" applyFont="1" applyFill="1" applyBorder="1" applyAlignment="1">
      <alignment horizontal="right" vertical="top" wrapText="1"/>
    </xf>
    <xf numFmtId="2" fontId="5" fillId="0" borderId="16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/>
    </xf>
    <xf numFmtId="191" fontId="5" fillId="0" borderId="10" xfId="0" applyNumberFormat="1" applyFont="1" applyFill="1" applyBorder="1" applyAlignment="1">
      <alignment horizontal="right"/>
    </xf>
    <xf numFmtId="0" fontId="42" fillId="0" borderId="10" xfId="0" applyFont="1" applyFill="1" applyBorder="1" applyAlignment="1">
      <alignment/>
    </xf>
    <xf numFmtId="191" fontId="5" fillId="0" borderId="18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/>
    </xf>
    <xf numFmtId="2" fontId="42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/>
    </xf>
    <xf numFmtId="0" fontId="43" fillId="0" borderId="16" xfId="0" applyFont="1" applyFill="1" applyBorder="1" applyAlignment="1">
      <alignment wrapText="1"/>
    </xf>
    <xf numFmtId="2" fontId="42" fillId="0" borderId="18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 horizontal="left"/>
    </xf>
    <xf numFmtId="193" fontId="5" fillId="0" borderId="14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 horizontal="right"/>
    </xf>
    <xf numFmtId="0" fontId="43" fillId="0" borderId="10" xfId="0" applyFont="1" applyFill="1" applyBorder="1" applyAlignment="1">
      <alignment wrapText="1"/>
    </xf>
    <xf numFmtId="2" fontId="43" fillId="0" borderId="10" xfId="0" applyNumberFormat="1" applyFont="1" applyFill="1" applyBorder="1" applyAlignment="1">
      <alignment horizontal="right" vertical="top" wrapText="1"/>
    </xf>
    <xf numFmtId="0" fontId="43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2" fontId="5" fillId="0" borderId="18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5" fillId="33" borderId="16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vertical="justify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left" vertical="justify"/>
    </xf>
    <xf numFmtId="0" fontId="0" fillId="0" borderId="12" xfId="0" applyBorder="1" applyAlignment="1">
      <alignment horizontal="left" vertical="justify"/>
    </xf>
    <xf numFmtId="0" fontId="0" fillId="0" borderId="15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09"/>
  <sheetViews>
    <sheetView tabSelected="1" workbookViewId="0" topLeftCell="B1">
      <selection activeCell="K22" sqref="K22"/>
    </sheetView>
  </sheetViews>
  <sheetFormatPr defaultColWidth="9.140625" defaultRowHeight="12.75"/>
  <cols>
    <col min="1" max="1" width="12.28125" style="0" hidden="1" customWidth="1"/>
    <col min="2" max="2" width="3.7109375" style="0" customWidth="1"/>
    <col min="3" max="3" width="27.00390625" style="0" customWidth="1"/>
    <col min="4" max="4" width="16.140625" style="0" customWidth="1"/>
    <col min="5" max="5" width="10.57421875" style="0" hidden="1" customWidth="1"/>
    <col min="6" max="6" width="10.7109375" style="0" hidden="1" customWidth="1"/>
    <col min="7" max="7" width="8.00390625" style="0" hidden="1" customWidth="1"/>
    <col min="8" max="8" width="13.140625" style="0" customWidth="1"/>
    <col min="9" max="9" width="12.00390625" style="0" customWidth="1"/>
    <col min="10" max="10" width="12.7109375" style="0" customWidth="1"/>
  </cols>
  <sheetData>
    <row r="1" spans="2:10" ht="12.75" customHeight="1">
      <c r="B1" s="92" t="s">
        <v>0</v>
      </c>
      <c r="C1" s="93"/>
      <c r="D1" s="80" t="s">
        <v>107</v>
      </c>
      <c r="E1" s="81"/>
      <c r="F1" s="81"/>
      <c r="G1" s="82"/>
      <c r="H1" s="83"/>
      <c r="I1" s="88"/>
      <c r="J1" s="90"/>
    </row>
    <row r="2" spans="2:10" ht="13.5" customHeight="1">
      <c r="B2" s="94" t="s">
        <v>1</v>
      </c>
      <c r="C2" s="95"/>
      <c r="D2" s="84" t="s">
        <v>2</v>
      </c>
      <c r="E2" s="85"/>
      <c r="F2" s="85"/>
      <c r="G2" s="86"/>
      <c r="H2" s="87"/>
      <c r="I2" s="89"/>
      <c r="J2" s="91" t="s">
        <v>21</v>
      </c>
    </row>
    <row r="5" spans="3:8" ht="12.75">
      <c r="C5" t="s">
        <v>3</v>
      </c>
      <c r="H5" s="1"/>
    </row>
    <row r="6" ht="12.75">
      <c r="C6" s="2" t="s">
        <v>108</v>
      </c>
    </row>
    <row r="9" spans="2:8" s="6" customFormat="1" ht="15">
      <c r="B9" s="96" t="s">
        <v>4</v>
      </c>
      <c r="C9" s="3" t="s">
        <v>5</v>
      </c>
      <c r="D9" s="99" t="s">
        <v>7</v>
      </c>
      <c r="E9" s="4" t="s">
        <v>13</v>
      </c>
      <c r="F9" s="3" t="s">
        <v>8</v>
      </c>
      <c r="G9" s="5" t="s">
        <v>19</v>
      </c>
      <c r="H9" s="3" t="s">
        <v>9</v>
      </c>
    </row>
    <row r="10" spans="2:8" s="6" customFormat="1" ht="15">
      <c r="B10" s="97"/>
      <c r="C10" s="102" t="s">
        <v>6</v>
      </c>
      <c r="D10" s="100"/>
      <c r="E10" s="7" t="s">
        <v>14</v>
      </c>
      <c r="F10" s="8" t="s">
        <v>17</v>
      </c>
      <c r="G10" s="9" t="s">
        <v>20</v>
      </c>
      <c r="H10" s="8" t="s">
        <v>10</v>
      </c>
    </row>
    <row r="11" spans="2:8" s="6" customFormat="1" ht="15">
      <c r="B11" s="97"/>
      <c r="C11" s="102"/>
      <c r="D11" s="100"/>
      <c r="E11" s="7" t="s">
        <v>16</v>
      </c>
      <c r="F11" s="10"/>
      <c r="G11" s="11"/>
      <c r="H11" s="8" t="s">
        <v>20</v>
      </c>
    </row>
    <row r="12" spans="2:8" s="6" customFormat="1" ht="15">
      <c r="B12" s="98"/>
      <c r="C12" s="103"/>
      <c r="D12" s="101"/>
      <c r="E12" s="12" t="s">
        <v>15</v>
      </c>
      <c r="F12" s="13" t="s">
        <v>18</v>
      </c>
      <c r="G12" s="14" t="s">
        <v>11</v>
      </c>
      <c r="H12" s="15" t="s">
        <v>11</v>
      </c>
    </row>
    <row r="13" spans="1:12" s="6" customFormat="1" ht="15">
      <c r="A13" s="6" t="s">
        <v>109</v>
      </c>
      <c r="B13" s="16">
        <v>1</v>
      </c>
      <c r="C13" s="16" t="s">
        <v>24</v>
      </c>
      <c r="D13" s="17" t="s">
        <v>25</v>
      </c>
      <c r="E13" s="18">
        <v>1.5</v>
      </c>
      <c r="F13" s="18">
        <v>2271.11</v>
      </c>
      <c r="G13" s="18">
        <v>0.15</v>
      </c>
      <c r="H13" s="77">
        <f>SUM(F13*G13)</f>
        <v>340.6665</v>
      </c>
      <c r="I13" s="19"/>
      <c r="J13" s="19"/>
      <c r="K13" s="19"/>
      <c r="L13" s="19"/>
    </row>
    <row r="14" spans="1:8" s="25" customFormat="1" ht="15" customHeight="1">
      <c r="A14" s="25" t="s">
        <v>109</v>
      </c>
      <c r="B14" s="20">
        <v>2</v>
      </c>
      <c r="C14" s="20" t="s">
        <v>22</v>
      </c>
      <c r="D14" s="26" t="s">
        <v>23</v>
      </c>
      <c r="E14" s="36">
        <v>13.7</v>
      </c>
      <c r="F14" s="37">
        <v>13450.57</v>
      </c>
      <c r="G14" s="27">
        <v>0.15</v>
      </c>
      <c r="H14" s="77">
        <v>1500</v>
      </c>
    </row>
    <row r="15" spans="1:8" s="25" customFormat="1" ht="15">
      <c r="A15" s="25" t="s">
        <v>109</v>
      </c>
      <c r="B15" s="50">
        <v>3</v>
      </c>
      <c r="C15" s="50" t="s">
        <v>60</v>
      </c>
      <c r="D15" s="54" t="s">
        <v>61</v>
      </c>
      <c r="E15" s="58">
        <v>3.9</v>
      </c>
      <c r="F15" s="59">
        <v>4530.26</v>
      </c>
      <c r="G15" s="29">
        <v>0.15</v>
      </c>
      <c r="H15" s="77">
        <f aca="true" t="shared" si="0" ref="H15:H58">SUM(F15*G15)</f>
        <v>679.539</v>
      </c>
    </row>
    <row r="16" spans="1:11" s="25" customFormat="1" ht="15">
      <c r="A16" s="25" t="s">
        <v>109</v>
      </c>
      <c r="B16" s="16">
        <v>4</v>
      </c>
      <c r="C16" s="20" t="s">
        <v>72</v>
      </c>
      <c r="D16" s="33" t="s">
        <v>68</v>
      </c>
      <c r="E16" s="35">
        <v>1.52</v>
      </c>
      <c r="F16" s="35">
        <v>2067.27</v>
      </c>
      <c r="G16" s="27">
        <v>0.15</v>
      </c>
      <c r="H16" s="77">
        <f t="shared" si="0"/>
        <v>310.09049999999996</v>
      </c>
      <c r="K16" s="19"/>
    </row>
    <row r="17" spans="1:8" s="25" customFormat="1" ht="15">
      <c r="A17" s="25" t="s">
        <v>110</v>
      </c>
      <c r="B17" s="20">
        <v>5</v>
      </c>
      <c r="C17" s="20" t="s">
        <v>115</v>
      </c>
      <c r="D17" s="26" t="s">
        <v>116</v>
      </c>
      <c r="E17" s="41">
        <v>1.5</v>
      </c>
      <c r="F17" s="26">
        <v>675</v>
      </c>
      <c r="G17" s="27">
        <v>0.15</v>
      </c>
      <c r="H17" s="77">
        <f t="shared" si="0"/>
        <v>101.25</v>
      </c>
    </row>
    <row r="18" spans="1:8" s="25" customFormat="1" ht="15">
      <c r="A18" s="25" t="s">
        <v>109</v>
      </c>
      <c r="B18" s="50">
        <v>6</v>
      </c>
      <c r="C18" s="50" t="s">
        <v>44</v>
      </c>
      <c r="D18" s="51" t="s">
        <v>43</v>
      </c>
      <c r="E18" s="55">
        <v>1.7</v>
      </c>
      <c r="F18" s="56">
        <v>284.64</v>
      </c>
      <c r="G18" s="53">
        <v>0.15</v>
      </c>
      <c r="H18" s="77">
        <f t="shared" si="0"/>
        <v>42.696</v>
      </c>
    </row>
    <row r="19" spans="1:11" s="25" customFormat="1" ht="15">
      <c r="A19" s="25" t="s">
        <v>109</v>
      </c>
      <c r="B19" s="16">
        <v>7</v>
      </c>
      <c r="C19" s="20" t="s">
        <v>103</v>
      </c>
      <c r="D19" s="26" t="s">
        <v>38</v>
      </c>
      <c r="E19" s="35">
        <v>1.5</v>
      </c>
      <c r="F19" s="35">
        <v>1128.48</v>
      </c>
      <c r="G19" s="27">
        <v>0.15</v>
      </c>
      <c r="H19" s="77">
        <f t="shared" si="0"/>
        <v>169.272</v>
      </c>
      <c r="K19" s="19"/>
    </row>
    <row r="20" spans="1:8" s="25" customFormat="1" ht="15">
      <c r="A20" s="25" t="s">
        <v>109</v>
      </c>
      <c r="B20" s="20">
        <v>8</v>
      </c>
      <c r="C20" s="50" t="s">
        <v>96</v>
      </c>
      <c r="D20" s="54" t="s">
        <v>38</v>
      </c>
      <c r="E20" s="58">
        <v>2.5</v>
      </c>
      <c r="F20" s="58">
        <v>2550.1</v>
      </c>
      <c r="G20" s="53">
        <v>0.15</v>
      </c>
      <c r="H20" s="77">
        <f t="shared" si="0"/>
        <v>382.515</v>
      </c>
    </row>
    <row r="21" spans="1:8" s="25" customFormat="1" ht="15">
      <c r="A21" s="25" t="s">
        <v>109</v>
      </c>
      <c r="B21" s="50">
        <v>9</v>
      </c>
      <c r="C21" s="20" t="s">
        <v>105</v>
      </c>
      <c r="D21" s="26" t="s">
        <v>35</v>
      </c>
      <c r="E21" s="34">
        <v>3.87</v>
      </c>
      <c r="F21" s="35">
        <v>1470.92</v>
      </c>
      <c r="G21" s="27">
        <v>0.15</v>
      </c>
      <c r="H21" s="77">
        <f t="shared" si="0"/>
        <v>220.638</v>
      </c>
    </row>
    <row r="22" spans="1:11" s="25" customFormat="1" ht="15">
      <c r="A22" s="25" t="s">
        <v>109</v>
      </c>
      <c r="B22" s="16">
        <v>10</v>
      </c>
      <c r="C22" s="50" t="s">
        <v>36</v>
      </c>
      <c r="D22" s="51" t="s">
        <v>35</v>
      </c>
      <c r="E22" s="55">
        <v>5.49</v>
      </c>
      <c r="F22" s="35">
        <v>5126.11</v>
      </c>
      <c r="G22" s="27">
        <v>0.15</v>
      </c>
      <c r="H22" s="77">
        <f t="shared" si="0"/>
        <v>768.9164999999999</v>
      </c>
      <c r="K22" s="19"/>
    </row>
    <row r="23" spans="1:8" s="25" customFormat="1" ht="15">
      <c r="A23" s="25" t="s">
        <v>109</v>
      </c>
      <c r="B23" s="20">
        <v>11</v>
      </c>
      <c r="C23" s="50" t="s">
        <v>78</v>
      </c>
      <c r="D23" s="60" t="s">
        <v>35</v>
      </c>
      <c r="E23" s="58">
        <v>1.6</v>
      </c>
      <c r="F23" s="61">
        <v>1160.04</v>
      </c>
      <c r="G23" s="62">
        <v>0.15</v>
      </c>
      <c r="H23" s="77">
        <f t="shared" si="0"/>
        <v>174.006</v>
      </c>
    </row>
    <row r="24" spans="1:8" s="25" customFormat="1" ht="15">
      <c r="A24" s="25" t="s">
        <v>109</v>
      </c>
      <c r="B24" s="50">
        <v>12</v>
      </c>
      <c r="C24" s="20" t="s">
        <v>42</v>
      </c>
      <c r="D24" s="20" t="s">
        <v>43</v>
      </c>
      <c r="E24" s="57">
        <v>2.3</v>
      </c>
      <c r="F24" s="37">
        <v>2654.83</v>
      </c>
      <c r="G24" s="27">
        <v>0.15</v>
      </c>
      <c r="H24" s="77">
        <f t="shared" si="0"/>
        <v>398.2245</v>
      </c>
    </row>
    <row r="25" spans="1:11" s="25" customFormat="1" ht="15">
      <c r="A25" s="25" t="s">
        <v>109</v>
      </c>
      <c r="B25" s="16">
        <v>13</v>
      </c>
      <c r="C25" s="20" t="s">
        <v>80</v>
      </c>
      <c r="D25" s="31" t="s">
        <v>38</v>
      </c>
      <c r="E25" s="35">
        <v>3</v>
      </c>
      <c r="F25" s="58">
        <v>2969.61</v>
      </c>
      <c r="G25" s="29">
        <v>0.15</v>
      </c>
      <c r="H25" s="77">
        <f t="shared" si="0"/>
        <v>445.4415</v>
      </c>
      <c r="K25" s="19"/>
    </row>
    <row r="26" spans="1:8" s="25" customFormat="1" ht="15">
      <c r="A26" s="25" t="s">
        <v>109</v>
      </c>
      <c r="B26" s="20">
        <v>14</v>
      </c>
      <c r="C26" s="20" t="s">
        <v>97</v>
      </c>
      <c r="D26" s="33" t="s">
        <v>38</v>
      </c>
      <c r="E26" s="35">
        <v>3.75</v>
      </c>
      <c r="F26" s="35">
        <v>3187.11</v>
      </c>
      <c r="G26" s="27">
        <v>0.15</v>
      </c>
      <c r="H26" s="77">
        <f t="shared" si="0"/>
        <v>478.0665</v>
      </c>
    </row>
    <row r="27" spans="1:8" s="25" customFormat="1" ht="14.25" customHeight="1">
      <c r="A27" s="25" t="s">
        <v>109</v>
      </c>
      <c r="B27" s="50">
        <v>15</v>
      </c>
      <c r="C27" s="50" t="s">
        <v>71</v>
      </c>
      <c r="D27" s="54" t="s">
        <v>68</v>
      </c>
      <c r="E27" s="58">
        <v>7</v>
      </c>
      <c r="F27" s="35">
        <v>7156.26</v>
      </c>
      <c r="G27" s="27">
        <v>0.15</v>
      </c>
      <c r="H27" s="77">
        <f t="shared" si="0"/>
        <v>1073.439</v>
      </c>
    </row>
    <row r="28" spans="1:11" s="25" customFormat="1" ht="15">
      <c r="A28" s="25" t="s">
        <v>110</v>
      </c>
      <c r="B28" s="16">
        <v>16</v>
      </c>
      <c r="C28" s="20" t="s">
        <v>118</v>
      </c>
      <c r="D28" s="26" t="s">
        <v>68</v>
      </c>
      <c r="E28" s="41">
        <v>2.5</v>
      </c>
      <c r="F28" s="26">
        <v>1032</v>
      </c>
      <c r="G28" s="27">
        <v>0.15</v>
      </c>
      <c r="H28" s="77">
        <f t="shared" si="0"/>
        <v>154.79999999999998</v>
      </c>
      <c r="K28" s="19"/>
    </row>
    <row r="29" spans="1:8" s="25" customFormat="1" ht="15">
      <c r="A29" s="25" t="s">
        <v>109</v>
      </c>
      <c r="B29" s="20">
        <v>17</v>
      </c>
      <c r="C29" s="20" t="s">
        <v>92</v>
      </c>
      <c r="D29" s="33" t="s">
        <v>68</v>
      </c>
      <c r="E29" s="35">
        <v>4</v>
      </c>
      <c r="F29" s="35">
        <v>2429.08</v>
      </c>
      <c r="G29" s="27">
        <v>0.15</v>
      </c>
      <c r="H29" s="77">
        <f t="shared" si="0"/>
        <v>364.36199999999997</v>
      </c>
    </row>
    <row r="30" spans="1:8" s="25" customFormat="1" ht="13.5" customHeight="1">
      <c r="A30" s="25" t="s">
        <v>109</v>
      </c>
      <c r="B30" s="50">
        <v>18</v>
      </c>
      <c r="C30" s="63" t="s">
        <v>53</v>
      </c>
      <c r="D30" s="28" t="s">
        <v>27</v>
      </c>
      <c r="E30" s="36">
        <v>2</v>
      </c>
      <c r="F30" s="48">
        <v>857.65</v>
      </c>
      <c r="G30" s="27">
        <v>0.15</v>
      </c>
      <c r="H30" s="77">
        <f t="shared" si="0"/>
        <v>128.64749999999998</v>
      </c>
    </row>
    <row r="31" spans="1:11" s="25" customFormat="1" ht="15">
      <c r="A31" s="25" t="s">
        <v>109</v>
      </c>
      <c r="B31" s="16">
        <v>19</v>
      </c>
      <c r="C31" s="50" t="s">
        <v>64</v>
      </c>
      <c r="D31" s="54" t="s">
        <v>27</v>
      </c>
      <c r="E31" s="58">
        <v>2</v>
      </c>
      <c r="F31" s="58">
        <v>587.62</v>
      </c>
      <c r="G31" s="53">
        <v>0.15</v>
      </c>
      <c r="H31" s="77">
        <f t="shared" si="0"/>
        <v>88.143</v>
      </c>
      <c r="K31" s="19"/>
    </row>
    <row r="32" spans="1:8" s="25" customFormat="1" ht="15">
      <c r="A32" s="25" t="s">
        <v>109</v>
      </c>
      <c r="B32" s="20">
        <v>20</v>
      </c>
      <c r="C32" s="20" t="s">
        <v>98</v>
      </c>
      <c r="D32" s="26" t="s">
        <v>99</v>
      </c>
      <c r="E32" s="29">
        <v>2.5</v>
      </c>
      <c r="F32" s="64">
        <v>1874.41</v>
      </c>
      <c r="G32" s="29">
        <v>0.15</v>
      </c>
      <c r="H32" s="77">
        <f t="shared" si="0"/>
        <v>281.1615</v>
      </c>
    </row>
    <row r="33" spans="1:8" s="25" customFormat="1" ht="15">
      <c r="A33" s="25" t="s">
        <v>106</v>
      </c>
      <c r="B33" s="50">
        <v>21</v>
      </c>
      <c r="C33" s="65" t="s">
        <v>123</v>
      </c>
      <c r="D33" s="66" t="s">
        <v>122</v>
      </c>
      <c r="E33" s="41">
        <v>1.7</v>
      </c>
      <c r="F33" s="26">
        <v>1529</v>
      </c>
      <c r="G33" s="29">
        <v>0.15</v>
      </c>
      <c r="H33" s="77">
        <f t="shared" si="0"/>
        <v>229.35</v>
      </c>
    </row>
    <row r="34" spans="1:11" s="25" customFormat="1" ht="13.5" customHeight="1">
      <c r="A34" s="25" t="s">
        <v>109</v>
      </c>
      <c r="B34" s="16">
        <v>22</v>
      </c>
      <c r="C34" s="50" t="s">
        <v>127</v>
      </c>
      <c r="D34" s="54" t="s">
        <v>27</v>
      </c>
      <c r="E34" s="53">
        <v>2.71</v>
      </c>
      <c r="F34" s="56">
        <v>3084.65</v>
      </c>
      <c r="G34" s="62">
        <v>0.15</v>
      </c>
      <c r="H34" s="77">
        <f t="shared" si="0"/>
        <v>462.6975</v>
      </c>
      <c r="K34" s="19"/>
    </row>
    <row r="35" spans="1:8" s="25" customFormat="1" ht="16.5" customHeight="1">
      <c r="A35" s="25" t="s">
        <v>109</v>
      </c>
      <c r="B35" s="20">
        <v>23</v>
      </c>
      <c r="C35" s="20" t="s">
        <v>84</v>
      </c>
      <c r="D35" s="31" t="s">
        <v>38</v>
      </c>
      <c r="E35" s="49">
        <v>2.5</v>
      </c>
      <c r="F35" s="35">
        <v>1539.99</v>
      </c>
      <c r="G35" s="27">
        <v>0.15</v>
      </c>
      <c r="H35" s="77">
        <f t="shared" si="0"/>
        <v>230.99849999999998</v>
      </c>
    </row>
    <row r="36" spans="1:8" s="25" customFormat="1" ht="15" customHeight="1">
      <c r="A36" s="25" t="s">
        <v>109</v>
      </c>
      <c r="B36" s="50">
        <v>24</v>
      </c>
      <c r="C36" s="20" t="s">
        <v>54</v>
      </c>
      <c r="D36" s="33" t="s">
        <v>27</v>
      </c>
      <c r="E36" s="35">
        <v>2.21</v>
      </c>
      <c r="F36" s="29">
        <v>1746.14</v>
      </c>
      <c r="G36" s="29">
        <v>0.15</v>
      </c>
      <c r="H36" s="77">
        <f t="shared" si="0"/>
        <v>261.921</v>
      </c>
    </row>
    <row r="37" spans="1:11" s="25" customFormat="1" ht="15" customHeight="1">
      <c r="A37" s="25" t="s">
        <v>109</v>
      </c>
      <c r="B37" s="16">
        <v>25</v>
      </c>
      <c r="C37" s="20" t="s">
        <v>95</v>
      </c>
      <c r="D37" s="67" t="s">
        <v>38</v>
      </c>
      <c r="E37" s="49">
        <v>8.43</v>
      </c>
      <c r="F37" s="35">
        <v>9412.98</v>
      </c>
      <c r="G37" s="27">
        <v>0.15</v>
      </c>
      <c r="H37" s="77">
        <f t="shared" si="0"/>
        <v>1411.947</v>
      </c>
      <c r="K37" s="19"/>
    </row>
    <row r="38" spans="1:8" s="25" customFormat="1" ht="15">
      <c r="A38" s="25" t="s">
        <v>109</v>
      </c>
      <c r="B38" s="20">
        <v>26</v>
      </c>
      <c r="C38" s="20" t="s">
        <v>31</v>
      </c>
      <c r="D38" s="26" t="s">
        <v>27</v>
      </c>
      <c r="E38" s="36">
        <v>2</v>
      </c>
      <c r="F38" s="49">
        <v>1503.1</v>
      </c>
      <c r="G38" s="27">
        <v>0.15</v>
      </c>
      <c r="H38" s="77">
        <f t="shared" si="0"/>
        <v>225.46499999999997</v>
      </c>
    </row>
    <row r="39" spans="1:8" s="25" customFormat="1" ht="15">
      <c r="A39" s="25" t="s">
        <v>109</v>
      </c>
      <c r="B39" s="50">
        <v>27</v>
      </c>
      <c r="C39" s="20" t="s">
        <v>81</v>
      </c>
      <c r="D39" s="31" t="s">
        <v>38</v>
      </c>
      <c r="E39" s="35">
        <v>6</v>
      </c>
      <c r="F39" s="35">
        <v>5323.38</v>
      </c>
      <c r="G39" s="27">
        <v>0.15</v>
      </c>
      <c r="H39" s="77">
        <f t="shared" si="0"/>
        <v>798.507</v>
      </c>
    </row>
    <row r="40" spans="1:11" s="25" customFormat="1" ht="15">
      <c r="A40" s="25" t="s">
        <v>106</v>
      </c>
      <c r="B40" s="16">
        <v>28</v>
      </c>
      <c r="C40" s="50" t="s">
        <v>119</v>
      </c>
      <c r="D40" s="51" t="s">
        <v>120</v>
      </c>
      <c r="E40" s="68">
        <v>1.1</v>
      </c>
      <c r="F40" s="66">
        <v>1466</v>
      </c>
      <c r="G40" s="62">
        <v>0.15</v>
      </c>
      <c r="H40" s="77">
        <f t="shared" si="0"/>
        <v>219.9</v>
      </c>
      <c r="K40" s="19"/>
    </row>
    <row r="41" spans="1:8" s="25" customFormat="1" ht="15">
      <c r="A41" s="25" t="s">
        <v>109</v>
      </c>
      <c r="B41" s="20">
        <v>29</v>
      </c>
      <c r="C41" s="50" t="s">
        <v>93</v>
      </c>
      <c r="D41" s="54" t="s">
        <v>33</v>
      </c>
      <c r="E41" s="58">
        <v>1.99</v>
      </c>
      <c r="F41" s="58">
        <v>1585.11</v>
      </c>
      <c r="G41" s="62">
        <v>0.15</v>
      </c>
      <c r="H41" s="77">
        <f t="shared" si="0"/>
        <v>237.76649999999998</v>
      </c>
    </row>
    <row r="42" spans="1:8" s="25" customFormat="1" ht="15">
      <c r="A42" s="25" t="s">
        <v>109</v>
      </c>
      <c r="B42" s="50">
        <v>30</v>
      </c>
      <c r="C42" s="20" t="s">
        <v>82</v>
      </c>
      <c r="D42" s="31" t="s">
        <v>38</v>
      </c>
      <c r="E42" s="35">
        <v>2.64</v>
      </c>
      <c r="F42" s="35">
        <v>3327.48</v>
      </c>
      <c r="G42" s="27">
        <v>0.15</v>
      </c>
      <c r="H42" s="77">
        <f t="shared" si="0"/>
        <v>499.12199999999996</v>
      </c>
    </row>
    <row r="43" spans="1:11" s="25" customFormat="1" ht="15">
      <c r="A43" s="25" t="s">
        <v>109</v>
      </c>
      <c r="B43" s="16">
        <v>31</v>
      </c>
      <c r="C43" s="20" t="s">
        <v>89</v>
      </c>
      <c r="D43" s="33" t="s">
        <v>27</v>
      </c>
      <c r="E43" s="35">
        <v>3.53</v>
      </c>
      <c r="F43" s="69">
        <v>3204.09</v>
      </c>
      <c r="G43" s="27">
        <v>0.15</v>
      </c>
      <c r="H43" s="77">
        <f t="shared" si="0"/>
        <v>480.6135</v>
      </c>
      <c r="K43" s="19"/>
    </row>
    <row r="44" spans="1:8" s="25" customFormat="1" ht="14.25" customHeight="1">
      <c r="A44" s="25" t="s">
        <v>109</v>
      </c>
      <c r="B44" s="20">
        <v>32</v>
      </c>
      <c r="C44" s="20" t="s">
        <v>28</v>
      </c>
      <c r="D44" s="26" t="s">
        <v>27</v>
      </c>
      <c r="E44" s="34">
        <v>3.3</v>
      </c>
      <c r="F44" s="35">
        <v>2587.24</v>
      </c>
      <c r="G44" s="27">
        <v>0.15</v>
      </c>
      <c r="H44" s="77">
        <f t="shared" si="0"/>
        <v>388.08599999999996</v>
      </c>
    </row>
    <row r="45" spans="1:8" s="25" customFormat="1" ht="15">
      <c r="A45" s="25" t="s">
        <v>109</v>
      </c>
      <c r="B45" s="50">
        <v>33</v>
      </c>
      <c r="C45" s="20" t="s">
        <v>26</v>
      </c>
      <c r="D45" s="26" t="s">
        <v>27</v>
      </c>
      <c r="E45" s="34">
        <v>2</v>
      </c>
      <c r="F45" s="35">
        <v>1481.55</v>
      </c>
      <c r="G45" s="29">
        <v>0.15</v>
      </c>
      <c r="H45" s="77">
        <f t="shared" si="0"/>
        <v>222.2325</v>
      </c>
    </row>
    <row r="46" spans="1:11" s="25" customFormat="1" ht="15">
      <c r="A46" s="25" t="s">
        <v>106</v>
      </c>
      <c r="B46" s="16">
        <v>34</v>
      </c>
      <c r="C46" s="50" t="s">
        <v>121</v>
      </c>
      <c r="D46" s="51" t="s">
        <v>122</v>
      </c>
      <c r="E46" s="52">
        <v>1.6</v>
      </c>
      <c r="F46" s="51">
        <v>1024</v>
      </c>
      <c r="G46" s="53">
        <v>0.15</v>
      </c>
      <c r="H46" s="77">
        <f t="shared" si="0"/>
        <v>153.6</v>
      </c>
      <c r="K46" s="19"/>
    </row>
    <row r="47" spans="1:8" s="25" customFormat="1" ht="15">
      <c r="A47" s="25" t="s">
        <v>109</v>
      </c>
      <c r="B47" s="20">
        <v>35</v>
      </c>
      <c r="C47" s="20" t="s">
        <v>90</v>
      </c>
      <c r="D47" s="33" t="s">
        <v>27</v>
      </c>
      <c r="E47" s="35">
        <v>2</v>
      </c>
      <c r="F47" s="35">
        <v>1774.98</v>
      </c>
      <c r="G47" s="29">
        <v>0.15</v>
      </c>
      <c r="H47" s="77">
        <f t="shared" si="0"/>
        <v>266.247</v>
      </c>
    </row>
    <row r="48" spans="1:8" s="25" customFormat="1" ht="15">
      <c r="A48" s="25" t="s">
        <v>109</v>
      </c>
      <c r="B48" s="50">
        <v>36</v>
      </c>
      <c r="C48" s="50" t="s">
        <v>94</v>
      </c>
      <c r="D48" s="54" t="s">
        <v>38</v>
      </c>
      <c r="E48" s="58">
        <v>2.2</v>
      </c>
      <c r="F48" s="58">
        <v>3078.23</v>
      </c>
      <c r="G48" s="53">
        <v>0.15</v>
      </c>
      <c r="H48" s="77">
        <f t="shared" si="0"/>
        <v>461.73449999999997</v>
      </c>
    </row>
    <row r="49" spans="1:11" s="25" customFormat="1" ht="15">
      <c r="A49" s="25" t="s">
        <v>110</v>
      </c>
      <c r="B49" s="16">
        <v>37</v>
      </c>
      <c r="C49" s="50" t="s">
        <v>114</v>
      </c>
      <c r="D49" s="51" t="s">
        <v>27</v>
      </c>
      <c r="E49" s="53">
        <v>2</v>
      </c>
      <c r="F49" s="51">
        <v>1838</v>
      </c>
      <c r="G49" s="53">
        <v>0.15</v>
      </c>
      <c r="H49" s="77">
        <f t="shared" si="0"/>
        <v>275.7</v>
      </c>
      <c r="K49" s="19"/>
    </row>
    <row r="50" spans="1:8" s="25" customFormat="1" ht="15">
      <c r="A50" s="25" t="s">
        <v>109</v>
      </c>
      <c r="B50" s="20">
        <v>38</v>
      </c>
      <c r="C50" s="50" t="s">
        <v>65</v>
      </c>
      <c r="D50" s="54" t="s">
        <v>27</v>
      </c>
      <c r="E50" s="58">
        <v>2.99</v>
      </c>
      <c r="F50" s="58">
        <v>2425.34</v>
      </c>
      <c r="G50" s="53">
        <v>0.15</v>
      </c>
      <c r="H50" s="77">
        <f t="shared" si="0"/>
        <v>363.801</v>
      </c>
    </row>
    <row r="51" spans="1:8" s="25" customFormat="1" ht="15">
      <c r="A51" s="25" t="s">
        <v>109</v>
      </c>
      <c r="B51" s="50">
        <v>39</v>
      </c>
      <c r="C51" s="20" t="s">
        <v>58</v>
      </c>
      <c r="D51" s="33" t="s">
        <v>59</v>
      </c>
      <c r="E51" s="35">
        <v>1.93</v>
      </c>
      <c r="F51" s="29">
        <v>3271</v>
      </c>
      <c r="G51" s="29">
        <v>0.15</v>
      </c>
      <c r="H51" s="77">
        <f t="shared" si="0"/>
        <v>490.65</v>
      </c>
    </row>
    <row r="52" spans="1:11" s="25" customFormat="1" ht="15">
      <c r="A52" s="25" t="s">
        <v>109</v>
      </c>
      <c r="B52" s="16">
        <v>40</v>
      </c>
      <c r="C52" s="20" t="s">
        <v>91</v>
      </c>
      <c r="D52" s="33" t="s">
        <v>68</v>
      </c>
      <c r="E52" s="35">
        <v>2.01</v>
      </c>
      <c r="F52" s="35">
        <v>1140.46</v>
      </c>
      <c r="G52" s="29">
        <v>0.15</v>
      </c>
      <c r="H52" s="77">
        <f t="shared" si="0"/>
        <v>171.069</v>
      </c>
      <c r="K52" s="19"/>
    </row>
    <row r="53" spans="1:8" s="25" customFormat="1" ht="13.5" customHeight="1">
      <c r="A53" s="25" t="s">
        <v>109</v>
      </c>
      <c r="B53" s="20">
        <v>41</v>
      </c>
      <c r="C53" s="70" t="s">
        <v>101</v>
      </c>
      <c r="D53" s="51" t="s">
        <v>46</v>
      </c>
      <c r="E53" s="53">
        <v>2</v>
      </c>
      <c r="F53" s="71">
        <v>493.33</v>
      </c>
      <c r="G53" s="53">
        <v>0.15</v>
      </c>
      <c r="H53" s="77">
        <f t="shared" si="0"/>
        <v>73.9995</v>
      </c>
    </row>
    <row r="54" spans="1:8" s="25" customFormat="1" ht="15" customHeight="1">
      <c r="A54" s="25" t="s">
        <v>109</v>
      </c>
      <c r="B54" s="50">
        <v>42</v>
      </c>
      <c r="C54" s="72" t="s">
        <v>50</v>
      </c>
      <c r="D54" s="73" t="s">
        <v>51</v>
      </c>
      <c r="E54" s="34">
        <v>1.6</v>
      </c>
      <c r="F54" s="48">
        <v>1116.5</v>
      </c>
      <c r="G54" s="29">
        <v>0.15</v>
      </c>
      <c r="H54" s="77">
        <f t="shared" si="0"/>
        <v>167.475</v>
      </c>
    </row>
    <row r="55" spans="1:11" s="25" customFormat="1" ht="15">
      <c r="A55" s="25" t="s">
        <v>109</v>
      </c>
      <c r="B55" s="16">
        <v>43</v>
      </c>
      <c r="C55" s="20" t="s">
        <v>74</v>
      </c>
      <c r="D55" s="33" t="s">
        <v>33</v>
      </c>
      <c r="E55" s="35">
        <v>4.91</v>
      </c>
      <c r="F55" s="35">
        <v>3026.56</v>
      </c>
      <c r="G55" s="29">
        <v>0.15</v>
      </c>
      <c r="H55" s="77">
        <f t="shared" si="0"/>
        <v>453.984</v>
      </c>
      <c r="K55" s="19"/>
    </row>
    <row r="56" spans="1:8" s="25" customFormat="1" ht="15">
      <c r="A56" s="25" t="s">
        <v>109</v>
      </c>
      <c r="B56" s="20">
        <v>44</v>
      </c>
      <c r="C56" s="50" t="s">
        <v>48</v>
      </c>
      <c r="D56" s="51" t="s">
        <v>33</v>
      </c>
      <c r="E56" s="55">
        <v>2.05</v>
      </c>
      <c r="F56" s="56">
        <v>1593.8</v>
      </c>
      <c r="G56" s="53">
        <v>0.15</v>
      </c>
      <c r="H56" s="77">
        <f t="shared" si="0"/>
        <v>239.07</v>
      </c>
    </row>
    <row r="57" spans="1:8" s="25" customFormat="1" ht="15">
      <c r="A57" s="25" t="s">
        <v>109</v>
      </c>
      <c r="B57" s="50">
        <v>45</v>
      </c>
      <c r="C57" s="50" t="s">
        <v>79</v>
      </c>
      <c r="D57" s="60" t="s">
        <v>51</v>
      </c>
      <c r="E57" s="58">
        <v>2.2</v>
      </c>
      <c r="F57" s="58">
        <v>3332.42</v>
      </c>
      <c r="G57" s="53">
        <v>0.15</v>
      </c>
      <c r="H57" s="77">
        <f t="shared" si="0"/>
        <v>499.863</v>
      </c>
    </row>
    <row r="58" spans="1:11" s="25" customFormat="1" ht="15">
      <c r="A58" s="25" t="s">
        <v>110</v>
      </c>
      <c r="B58" s="16">
        <v>46</v>
      </c>
      <c r="C58" s="20" t="s">
        <v>117</v>
      </c>
      <c r="D58" s="26" t="s">
        <v>68</v>
      </c>
      <c r="E58" s="41">
        <v>2</v>
      </c>
      <c r="F58" s="26">
        <v>1763</v>
      </c>
      <c r="G58" s="29">
        <v>0.15</v>
      </c>
      <c r="H58" s="77">
        <f t="shared" si="0"/>
        <v>264.45</v>
      </c>
      <c r="K58" s="19"/>
    </row>
    <row r="59" spans="1:8" s="25" customFormat="1" ht="15">
      <c r="A59" s="25" t="s">
        <v>109</v>
      </c>
      <c r="B59" s="20">
        <v>47</v>
      </c>
      <c r="C59" s="20" t="s">
        <v>85</v>
      </c>
      <c r="D59" s="31" t="s">
        <v>27</v>
      </c>
      <c r="E59" s="35">
        <v>9.92</v>
      </c>
      <c r="F59" s="35">
        <v>10676.63</v>
      </c>
      <c r="G59" s="29">
        <v>0.15</v>
      </c>
      <c r="H59" s="77">
        <v>1500</v>
      </c>
    </row>
    <row r="60" spans="1:8" s="25" customFormat="1" ht="15">
      <c r="A60" s="25" t="s">
        <v>109</v>
      </c>
      <c r="B60" s="50">
        <v>48</v>
      </c>
      <c r="C60" s="20" t="s">
        <v>73</v>
      </c>
      <c r="D60" s="33" t="s">
        <v>68</v>
      </c>
      <c r="E60" s="35">
        <v>2.5</v>
      </c>
      <c r="F60" s="35">
        <v>1713.31</v>
      </c>
      <c r="G60" s="29">
        <v>0.15</v>
      </c>
      <c r="H60" s="77">
        <f aca="true" t="shared" si="1" ref="H60:H69">SUM(F60*G60)</f>
        <v>256.99649999999997</v>
      </c>
    </row>
    <row r="61" spans="1:11" s="25" customFormat="1" ht="15">
      <c r="A61" s="25" t="s">
        <v>106</v>
      </c>
      <c r="B61" s="16">
        <v>49</v>
      </c>
      <c r="C61" s="50" t="s">
        <v>125</v>
      </c>
      <c r="D61" s="51" t="s">
        <v>122</v>
      </c>
      <c r="E61" s="52">
        <v>1</v>
      </c>
      <c r="F61" s="51">
        <v>886</v>
      </c>
      <c r="G61" s="53">
        <v>0.15</v>
      </c>
      <c r="H61" s="77">
        <f t="shared" si="1"/>
        <v>132.9</v>
      </c>
      <c r="K61" s="19"/>
    </row>
    <row r="62" spans="1:8" s="25" customFormat="1" ht="15">
      <c r="A62" s="25" t="s">
        <v>106</v>
      </c>
      <c r="B62" s="20">
        <v>50</v>
      </c>
      <c r="C62" s="50" t="s">
        <v>126</v>
      </c>
      <c r="D62" s="51" t="s">
        <v>122</v>
      </c>
      <c r="E62" s="52">
        <v>5</v>
      </c>
      <c r="F62" s="51">
        <v>3522</v>
      </c>
      <c r="G62" s="53">
        <v>0.15</v>
      </c>
      <c r="H62" s="77">
        <f t="shared" si="1"/>
        <v>528.3</v>
      </c>
    </row>
    <row r="63" spans="1:8" s="25" customFormat="1" ht="15">
      <c r="A63" s="25" t="s">
        <v>109</v>
      </c>
      <c r="B63" s="50">
        <v>51</v>
      </c>
      <c r="C63" s="50" t="s">
        <v>45</v>
      </c>
      <c r="D63" s="51" t="s">
        <v>46</v>
      </c>
      <c r="E63" s="55">
        <v>1.46</v>
      </c>
      <c r="F63" s="56">
        <v>1291.78</v>
      </c>
      <c r="G63" s="53">
        <v>0.15</v>
      </c>
      <c r="H63" s="77">
        <f t="shared" si="1"/>
        <v>193.767</v>
      </c>
    </row>
    <row r="64" spans="1:11" s="25" customFormat="1" ht="15">
      <c r="A64" s="25" t="s">
        <v>109</v>
      </c>
      <c r="B64" s="16">
        <v>52</v>
      </c>
      <c r="C64" s="20" t="s">
        <v>40</v>
      </c>
      <c r="D64" s="20" t="s">
        <v>27</v>
      </c>
      <c r="E64" s="57">
        <v>2</v>
      </c>
      <c r="F64" s="35">
        <v>1215.74</v>
      </c>
      <c r="G64" s="29">
        <v>0.15</v>
      </c>
      <c r="H64" s="77">
        <f t="shared" si="1"/>
        <v>182.361</v>
      </c>
      <c r="K64" s="19"/>
    </row>
    <row r="65" spans="1:8" s="25" customFormat="1" ht="15">
      <c r="A65" s="25" t="s">
        <v>109</v>
      </c>
      <c r="B65" s="20">
        <v>53</v>
      </c>
      <c r="C65" s="20" t="s">
        <v>128</v>
      </c>
      <c r="D65" s="33" t="s">
        <v>27</v>
      </c>
      <c r="E65" s="29">
        <v>2.55</v>
      </c>
      <c r="F65" s="29">
        <v>776.4</v>
      </c>
      <c r="G65" s="29">
        <v>0.15</v>
      </c>
      <c r="H65" s="77">
        <f t="shared" si="1"/>
        <v>116.46</v>
      </c>
    </row>
    <row r="66" spans="1:8" s="25" customFormat="1" ht="15">
      <c r="A66" s="25" t="s">
        <v>109</v>
      </c>
      <c r="B66" s="50">
        <v>54</v>
      </c>
      <c r="C66" s="20" t="s">
        <v>104</v>
      </c>
      <c r="D66" s="26" t="s">
        <v>27</v>
      </c>
      <c r="E66" s="34">
        <v>3.98</v>
      </c>
      <c r="F66" s="35">
        <v>3988.75</v>
      </c>
      <c r="G66" s="29">
        <v>0.15</v>
      </c>
      <c r="H66" s="77">
        <f t="shared" si="1"/>
        <v>598.3125</v>
      </c>
    </row>
    <row r="67" spans="1:11" s="25" customFormat="1" ht="15">
      <c r="A67" s="25" t="s">
        <v>109</v>
      </c>
      <c r="B67" s="16">
        <v>55</v>
      </c>
      <c r="C67" s="50" t="s">
        <v>55</v>
      </c>
      <c r="D67" s="54" t="s">
        <v>27</v>
      </c>
      <c r="E67" s="58">
        <v>2.92</v>
      </c>
      <c r="F67" s="53">
        <v>1952.82</v>
      </c>
      <c r="G67" s="53">
        <v>0.15</v>
      </c>
      <c r="H67" s="77">
        <f t="shared" si="1"/>
        <v>292.923</v>
      </c>
      <c r="K67" s="19"/>
    </row>
    <row r="68" spans="1:8" s="25" customFormat="1" ht="15">
      <c r="A68" s="25" t="s">
        <v>109</v>
      </c>
      <c r="B68" s="20">
        <v>56</v>
      </c>
      <c r="C68" s="50" t="s">
        <v>39</v>
      </c>
      <c r="D68" s="51" t="s">
        <v>38</v>
      </c>
      <c r="E68" s="55">
        <v>3</v>
      </c>
      <c r="F68" s="58">
        <v>2315.98</v>
      </c>
      <c r="G68" s="53">
        <v>0.15</v>
      </c>
      <c r="H68" s="77">
        <f t="shared" si="1"/>
        <v>347.397</v>
      </c>
    </row>
    <row r="69" spans="1:8" s="25" customFormat="1" ht="15" customHeight="1">
      <c r="A69" s="25" t="s">
        <v>109</v>
      </c>
      <c r="B69" s="50">
        <v>57</v>
      </c>
      <c r="C69" s="20" t="s">
        <v>100</v>
      </c>
      <c r="D69" s="26" t="s">
        <v>38</v>
      </c>
      <c r="E69" s="29">
        <v>2.12</v>
      </c>
      <c r="F69" s="29">
        <v>1674.91</v>
      </c>
      <c r="G69" s="29">
        <v>0.15</v>
      </c>
      <c r="H69" s="77">
        <f t="shared" si="1"/>
        <v>251.2365</v>
      </c>
    </row>
    <row r="70" spans="1:11" s="25" customFormat="1" ht="13.5" customHeight="1">
      <c r="A70" s="25" t="s">
        <v>109</v>
      </c>
      <c r="B70" s="16">
        <v>58</v>
      </c>
      <c r="C70" s="50" t="s">
        <v>32</v>
      </c>
      <c r="D70" s="51" t="s">
        <v>33</v>
      </c>
      <c r="E70" s="34">
        <v>12.75</v>
      </c>
      <c r="F70" s="58">
        <v>15850.57</v>
      </c>
      <c r="G70" s="53">
        <v>0.15</v>
      </c>
      <c r="H70" s="77">
        <v>1500</v>
      </c>
      <c r="K70" s="19"/>
    </row>
    <row r="71" spans="1:11" s="44" customFormat="1" ht="15.75" customHeight="1">
      <c r="A71" s="25" t="s">
        <v>109</v>
      </c>
      <c r="B71" s="20">
        <v>59</v>
      </c>
      <c r="C71" s="20" t="s">
        <v>75</v>
      </c>
      <c r="D71" s="33" t="s">
        <v>33</v>
      </c>
      <c r="E71" s="35">
        <v>3.38</v>
      </c>
      <c r="F71" s="35">
        <v>5194.84</v>
      </c>
      <c r="G71" s="29">
        <v>0.15</v>
      </c>
      <c r="H71" s="77">
        <f>SUM(F71*G71)</f>
        <v>779.226</v>
      </c>
      <c r="K71" s="25"/>
    </row>
    <row r="72" spans="1:8" s="25" customFormat="1" ht="15">
      <c r="A72" s="25" t="s">
        <v>109</v>
      </c>
      <c r="B72" s="50">
        <v>60</v>
      </c>
      <c r="C72" s="20" t="s">
        <v>67</v>
      </c>
      <c r="D72" s="33" t="s">
        <v>68</v>
      </c>
      <c r="E72" s="49">
        <v>2.3</v>
      </c>
      <c r="F72" s="49">
        <v>2398.38</v>
      </c>
      <c r="G72" s="27">
        <v>0.15</v>
      </c>
      <c r="H72" s="77">
        <f>SUM(F72*G72)</f>
        <v>359.757</v>
      </c>
    </row>
    <row r="73" spans="1:11" s="25" customFormat="1" ht="15">
      <c r="A73" s="25" t="s">
        <v>109</v>
      </c>
      <c r="B73" s="16">
        <v>61</v>
      </c>
      <c r="C73" s="20" t="s">
        <v>66</v>
      </c>
      <c r="D73" s="33" t="s">
        <v>27</v>
      </c>
      <c r="E73" s="35">
        <v>6.6</v>
      </c>
      <c r="F73" s="35">
        <v>10256.18</v>
      </c>
      <c r="G73" s="27">
        <v>0.15</v>
      </c>
      <c r="H73" s="77">
        <v>1500</v>
      </c>
      <c r="K73" s="19"/>
    </row>
    <row r="74" spans="1:8" s="25" customFormat="1" ht="13.5" customHeight="1">
      <c r="A74" s="25" t="s">
        <v>109</v>
      </c>
      <c r="B74" s="20">
        <v>62</v>
      </c>
      <c r="C74" s="20" t="s">
        <v>49</v>
      </c>
      <c r="D74" s="26" t="s">
        <v>27</v>
      </c>
      <c r="E74" s="34">
        <v>1.67</v>
      </c>
      <c r="F74" s="40">
        <v>555.13</v>
      </c>
      <c r="G74" s="27">
        <v>0.15</v>
      </c>
      <c r="H74" s="77">
        <f aca="true" t="shared" si="2" ref="H74:H86">SUM(F74*G74)</f>
        <v>83.2695</v>
      </c>
    </row>
    <row r="75" spans="1:8" s="25" customFormat="1" ht="15">
      <c r="A75" s="25" t="s">
        <v>109</v>
      </c>
      <c r="B75" s="50">
        <v>63</v>
      </c>
      <c r="C75" s="20" t="s">
        <v>69</v>
      </c>
      <c r="D75" s="33" t="s">
        <v>68</v>
      </c>
      <c r="E75" s="35">
        <v>3.11</v>
      </c>
      <c r="F75" s="35">
        <v>2900.32</v>
      </c>
      <c r="G75" s="27">
        <v>0.15</v>
      </c>
      <c r="H75" s="77">
        <f t="shared" si="2"/>
        <v>435.048</v>
      </c>
    </row>
    <row r="76" spans="1:11" s="25" customFormat="1" ht="15">
      <c r="A76" s="25" t="s">
        <v>109</v>
      </c>
      <c r="B76" s="16">
        <v>64</v>
      </c>
      <c r="C76" s="20" t="s">
        <v>29</v>
      </c>
      <c r="D76" s="26" t="s">
        <v>27</v>
      </c>
      <c r="E76" s="34">
        <v>1.81</v>
      </c>
      <c r="F76" s="35">
        <v>1281.87</v>
      </c>
      <c r="G76" s="27">
        <v>0.15</v>
      </c>
      <c r="H76" s="77">
        <f t="shared" si="2"/>
        <v>192.2805</v>
      </c>
      <c r="K76" s="19"/>
    </row>
    <row r="77" spans="1:8" s="25" customFormat="1" ht="13.5" customHeight="1">
      <c r="A77" s="25" t="s">
        <v>109</v>
      </c>
      <c r="B77" s="20">
        <v>65</v>
      </c>
      <c r="C77" s="20" t="s">
        <v>70</v>
      </c>
      <c r="D77" s="33" t="s">
        <v>68</v>
      </c>
      <c r="E77" s="35">
        <v>1.5</v>
      </c>
      <c r="F77" s="35">
        <v>780.51</v>
      </c>
      <c r="G77" s="27">
        <v>0.15</v>
      </c>
      <c r="H77" s="77">
        <f t="shared" si="2"/>
        <v>117.0765</v>
      </c>
    </row>
    <row r="78" spans="1:8" s="25" customFormat="1" ht="15" customHeight="1">
      <c r="A78" s="25" t="s">
        <v>106</v>
      </c>
      <c r="B78" s="50">
        <v>66</v>
      </c>
      <c r="C78" s="20" t="s">
        <v>124</v>
      </c>
      <c r="D78" s="26" t="s">
        <v>27</v>
      </c>
      <c r="E78" s="41">
        <v>2</v>
      </c>
      <c r="F78" s="26">
        <v>457</v>
      </c>
      <c r="G78" s="27">
        <v>0.15</v>
      </c>
      <c r="H78" s="77">
        <f t="shared" si="2"/>
        <v>68.55</v>
      </c>
    </row>
    <row r="79" spans="1:11" s="25" customFormat="1" ht="15" customHeight="1">
      <c r="A79" s="25" t="s">
        <v>109</v>
      </c>
      <c r="B79" s="16">
        <v>67</v>
      </c>
      <c r="C79" s="20" t="s">
        <v>63</v>
      </c>
      <c r="D79" s="33" t="s">
        <v>27</v>
      </c>
      <c r="E79" s="35">
        <v>1.9</v>
      </c>
      <c r="F79" s="35">
        <v>1912.66</v>
      </c>
      <c r="G79" s="27">
        <v>0.15</v>
      </c>
      <c r="H79" s="77">
        <f t="shared" si="2"/>
        <v>286.899</v>
      </c>
      <c r="K79" s="19"/>
    </row>
    <row r="80" spans="1:8" s="25" customFormat="1" ht="15">
      <c r="A80" s="25" t="s">
        <v>109</v>
      </c>
      <c r="B80" s="20">
        <v>68</v>
      </c>
      <c r="C80" s="20" t="s">
        <v>30</v>
      </c>
      <c r="D80" s="26" t="s">
        <v>27</v>
      </c>
      <c r="E80" s="34">
        <v>2.05</v>
      </c>
      <c r="F80" s="35">
        <v>1618.14</v>
      </c>
      <c r="G80" s="27">
        <v>0.15</v>
      </c>
      <c r="H80" s="77">
        <f t="shared" si="2"/>
        <v>242.721</v>
      </c>
    </row>
    <row r="81" spans="1:8" s="25" customFormat="1" ht="15.75" customHeight="1">
      <c r="A81" s="25" t="s">
        <v>109</v>
      </c>
      <c r="B81" s="50">
        <v>69</v>
      </c>
      <c r="C81" s="20" t="s">
        <v>102</v>
      </c>
      <c r="D81" s="42" t="s">
        <v>35</v>
      </c>
      <c r="E81" s="35">
        <v>2.29</v>
      </c>
      <c r="F81" s="30">
        <v>1075.04</v>
      </c>
      <c r="G81" s="27">
        <v>0.15</v>
      </c>
      <c r="H81" s="77">
        <f t="shared" si="2"/>
        <v>161.256</v>
      </c>
    </row>
    <row r="82" spans="1:11" s="25" customFormat="1" ht="15">
      <c r="A82" s="25" t="s">
        <v>109</v>
      </c>
      <c r="B82" s="16">
        <v>70</v>
      </c>
      <c r="C82" s="43" t="s">
        <v>34</v>
      </c>
      <c r="D82" s="26" t="s">
        <v>35</v>
      </c>
      <c r="E82" s="34">
        <v>1.8</v>
      </c>
      <c r="F82" s="35">
        <v>792.52</v>
      </c>
      <c r="G82" s="27">
        <v>0.15</v>
      </c>
      <c r="H82" s="77">
        <f t="shared" si="2"/>
        <v>118.87799999999999</v>
      </c>
      <c r="K82" s="19"/>
    </row>
    <row r="83" spans="1:8" s="25" customFormat="1" ht="16.5" customHeight="1">
      <c r="A83" s="25" t="s">
        <v>109</v>
      </c>
      <c r="B83" s="20">
        <v>71</v>
      </c>
      <c r="C83" s="20" t="s">
        <v>87</v>
      </c>
      <c r="D83" s="42" t="s">
        <v>35</v>
      </c>
      <c r="E83" s="27">
        <v>3.16</v>
      </c>
      <c r="F83" s="40">
        <v>1753.13</v>
      </c>
      <c r="G83" s="27">
        <v>0.15</v>
      </c>
      <c r="H83" s="77">
        <f t="shared" si="2"/>
        <v>262.9695</v>
      </c>
    </row>
    <row r="84" spans="1:8" s="25" customFormat="1" ht="17.25" customHeight="1">
      <c r="A84" s="44" t="s">
        <v>109</v>
      </c>
      <c r="B84" s="50">
        <v>72</v>
      </c>
      <c r="C84" s="45" t="s">
        <v>88</v>
      </c>
      <c r="D84" s="39" t="s">
        <v>35</v>
      </c>
      <c r="E84" s="46">
        <v>2.4</v>
      </c>
      <c r="F84" s="47">
        <v>2033.04</v>
      </c>
      <c r="G84" s="46">
        <v>0.15</v>
      </c>
      <c r="H84" s="77">
        <f t="shared" si="2"/>
        <v>304.95599999999996</v>
      </c>
    </row>
    <row r="85" spans="1:11" s="25" customFormat="1" ht="15.75" customHeight="1">
      <c r="A85" s="25" t="s">
        <v>109</v>
      </c>
      <c r="B85" s="16">
        <v>73</v>
      </c>
      <c r="C85" s="20" t="s">
        <v>52</v>
      </c>
      <c r="D85" s="26" t="s">
        <v>27</v>
      </c>
      <c r="E85" s="34">
        <v>2</v>
      </c>
      <c r="F85" s="48">
        <v>1242.94</v>
      </c>
      <c r="G85" s="29">
        <v>0.15</v>
      </c>
      <c r="H85" s="77">
        <f t="shared" si="2"/>
        <v>186.441</v>
      </c>
      <c r="K85" s="19"/>
    </row>
    <row r="86" spans="1:8" s="25" customFormat="1" ht="15">
      <c r="A86" s="25" t="s">
        <v>109</v>
      </c>
      <c r="B86" s="20">
        <v>74</v>
      </c>
      <c r="C86" s="31" t="s">
        <v>76</v>
      </c>
      <c r="D86" s="33" t="s">
        <v>33</v>
      </c>
      <c r="E86" s="49">
        <v>2</v>
      </c>
      <c r="F86" s="49">
        <v>1990.92</v>
      </c>
      <c r="G86" s="29">
        <v>0.15</v>
      </c>
      <c r="H86" s="77">
        <f t="shared" si="2"/>
        <v>298.638</v>
      </c>
    </row>
    <row r="87" spans="1:8" s="25" customFormat="1" ht="15">
      <c r="A87" s="25" t="s">
        <v>109</v>
      </c>
      <c r="B87" s="50">
        <v>75</v>
      </c>
      <c r="C87" s="20" t="s">
        <v>56</v>
      </c>
      <c r="D87" s="33" t="s">
        <v>57</v>
      </c>
      <c r="E87" s="49">
        <v>8.75</v>
      </c>
      <c r="F87" s="27">
        <v>13151.33</v>
      </c>
      <c r="G87" s="29">
        <v>0.15</v>
      </c>
      <c r="H87" s="77">
        <v>1500</v>
      </c>
    </row>
    <row r="88" spans="1:11" s="25" customFormat="1" ht="15">
      <c r="A88" s="25" t="s">
        <v>110</v>
      </c>
      <c r="B88" s="16">
        <v>76</v>
      </c>
      <c r="C88" s="20" t="s">
        <v>113</v>
      </c>
      <c r="D88" s="26" t="s">
        <v>46</v>
      </c>
      <c r="E88" s="27">
        <v>1.6</v>
      </c>
      <c r="F88" s="28">
        <v>1985</v>
      </c>
      <c r="G88" s="29">
        <v>0.15</v>
      </c>
      <c r="H88" s="77">
        <f aca="true" t="shared" si="3" ref="H88:H97">SUM(F88*G88)</f>
        <v>297.75</v>
      </c>
      <c r="K88" s="19"/>
    </row>
    <row r="89" spans="1:8" s="25" customFormat="1" ht="15">
      <c r="A89" s="25" t="s">
        <v>109</v>
      </c>
      <c r="B89" s="20">
        <v>77</v>
      </c>
      <c r="C89" s="20" t="s">
        <v>86</v>
      </c>
      <c r="D89" s="31" t="s">
        <v>27</v>
      </c>
      <c r="E89" s="29">
        <v>1.7</v>
      </c>
      <c r="F89" s="32">
        <v>1463.38</v>
      </c>
      <c r="G89" s="29">
        <v>0.15</v>
      </c>
      <c r="H89" s="77">
        <f t="shared" si="3"/>
        <v>219.507</v>
      </c>
    </row>
    <row r="90" spans="1:8" s="25" customFormat="1" ht="15">
      <c r="A90" s="25" t="s">
        <v>109</v>
      </c>
      <c r="B90" s="50">
        <v>78</v>
      </c>
      <c r="C90" s="20" t="s">
        <v>41</v>
      </c>
      <c r="D90" s="26" t="s">
        <v>27</v>
      </c>
      <c r="E90" s="34">
        <v>1.7</v>
      </c>
      <c r="F90" s="35">
        <v>625.44</v>
      </c>
      <c r="G90" s="29">
        <v>0.15</v>
      </c>
      <c r="H90" s="77">
        <f t="shared" si="3"/>
        <v>93.816</v>
      </c>
    </row>
    <row r="91" spans="1:11" s="25" customFormat="1" ht="15">
      <c r="A91" s="25" t="s">
        <v>109</v>
      </c>
      <c r="B91" s="16">
        <v>79</v>
      </c>
      <c r="C91" s="20" t="s">
        <v>47</v>
      </c>
      <c r="D91" s="26" t="s">
        <v>27</v>
      </c>
      <c r="E91" s="36">
        <v>1.5</v>
      </c>
      <c r="F91" s="37">
        <v>696.4</v>
      </c>
      <c r="G91" s="27">
        <v>0.15</v>
      </c>
      <c r="H91" s="77">
        <f t="shared" si="3"/>
        <v>104.46</v>
      </c>
      <c r="K91" s="19"/>
    </row>
    <row r="92" spans="1:8" s="25" customFormat="1" ht="15">
      <c r="A92" s="25" t="s">
        <v>109</v>
      </c>
      <c r="B92" s="20">
        <v>80</v>
      </c>
      <c r="C92" s="20" t="s">
        <v>37</v>
      </c>
      <c r="D92" s="26" t="s">
        <v>38</v>
      </c>
      <c r="E92" s="34">
        <v>2</v>
      </c>
      <c r="F92" s="35">
        <v>2353.95</v>
      </c>
      <c r="G92" s="29">
        <v>0.15</v>
      </c>
      <c r="H92" s="77">
        <f t="shared" si="3"/>
        <v>353.0925</v>
      </c>
    </row>
    <row r="93" spans="1:8" s="25" customFormat="1" ht="15">
      <c r="A93" s="25" t="s">
        <v>109</v>
      </c>
      <c r="B93" s="50">
        <v>81</v>
      </c>
      <c r="C93" s="20" t="s">
        <v>83</v>
      </c>
      <c r="D93" s="31" t="s">
        <v>38</v>
      </c>
      <c r="E93" s="35">
        <v>4.15</v>
      </c>
      <c r="F93" s="35">
        <v>3542.02</v>
      </c>
      <c r="G93" s="29">
        <v>0.15</v>
      </c>
      <c r="H93" s="77">
        <f t="shared" si="3"/>
        <v>531.303</v>
      </c>
    </row>
    <row r="94" spans="1:11" s="25" customFormat="1" ht="15">
      <c r="A94" s="25" t="s">
        <v>110</v>
      </c>
      <c r="B94" s="16">
        <v>82</v>
      </c>
      <c r="C94" s="20" t="s">
        <v>111</v>
      </c>
      <c r="D94" s="26" t="s">
        <v>112</v>
      </c>
      <c r="E94" s="29">
        <v>5</v>
      </c>
      <c r="F94" s="26">
        <v>2683</v>
      </c>
      <c r="G94" s="27">
        <v>0.15</v>
      </c>
      <c r="H94" s="77">
        <f t="shared" si="3"/>
        <v>402.45</v>
      </c>
      <c r="K94" s="19"/>
    </row>
    <row r="95" spans="1:11" s="74" customFormat="1" ht="14.25" customHeight="1">
      <c r="A95" s="74" t="s">
        <v>109</v>
      </c>
      <c r="B95" s="20">
        <v>83</v>
      </c>
      <c r="C95" s="38" t="s">
        <v>129</v>
      </c>
      <c r="D95" s="42" t="s">
        <v>130</v>
      </c>
      <c r="E95" s="75">
        <v>1.56</v>
      </c>
      <c r="F95" s="30">
        <v>1104.35</v>
      </c>
      <c r="G95" s="75">
        <v>0.15</v>
      </c>
      <c r="H95" s="78">
        <f t="shared" si="3"/>
        <v>165.65249999999997</v>
      </c>
      <c r="K95" s="25"/>
    </row>
    <row r="96" spans="1:8" s="25" customFormat="1" ht="15">
      <c r="A96" s="25" t="s">
        <v>109</v>
      </c>
      <c r="B96" s="50">
        <v>84</v>
      </c>
      <c r="C96" s="20" t="s">
        <v>77</v>
      </c>
      <c r="D96" s="31" t="s">
        <v>35</v>
      </c>
      <c r="E96" s="35">
        <v>3.99</v>
      </c>
      <c r="F96" s="35">
        <v>8103.79</v>
      </c>
      <c r="G96" s="29">
        <v>0.15</v>
      </c>
      <c r="H96" s="77">
        <f t="shared" si="3"/>
        <v>1215.5684999999999</v>
      </c>
    </row>
    <row r="97" spans="1:11" s="25" customFormat="1" ht="15">
      <c r="A97" s="25" t="s">
        <v>109</v>
      </c>
      <c r="B97" s="16">
        <v>85</v>
      </c>
      <c r="C97" s="20" t="s">
        <v>62</v>
      </c>
      <c r="D97" s="33" t="s">
        <v>27</v>
      </c>
      <c r="E97" s="35">
        <v>2.67</v>
      </c>
      <c r="F97" s="35">
        <v>917.08</v>
      </c>
      <c r="G97" s="27">
        <v>0.15</v>
      </c>
      <c r="H97" s="77">
        <f t="shared" si="3"/>
        <v>137.562</v>
      </c>
      <c r="K97" s="19"/>
    </row>
    <row r="98" spans="2:8" s="23" customFormat="1" ht="14.25">
      <c r="B98" s="21"/>
      <c r="C98" s="21" t="s">
        <v>12</v>
      </c>
      <c r="D98" s="24"/>
      <c r="E98" s="22"/>
      <c r="F98" s="24"/>
      <c r="G98" s="22"/>
      <c r="H98" s="79">
        <f>SUM(H13:H97)</f>
        <v>33971.90549999999</v>
      </c>
    </row>
    <row r="99" s="6" customFormat="1" ht="15"/>
    <row r="100" s="6" customFormat="1" ht="15">
      <c r="C100" s="6" t="s">
        <v>131</v>
      </c>
    </row>
    <row r="101" s="6" customFormat="1" ht="15"/>
    <row r="102" spans="3:8" ht="12.75">
      <c r="C102" s="1" t="s">
        <v>132</v>
      </c>
      <c r="H102" t="s">
        <v>134</v>
      </c>
    </row>
    <row r="103" spans="3:8" ht="12.75">
      <c r="C103" s="1" t="s">
        <v>133</v>
      </c>
      <c r="H103" t="s">
        <v>135</v>
      </c>
    </row>
    <row r="104" spans="7:8" ht="12.75">
      <c r="G104" s="1"/>
      <c r="H104" s="1"/>
    </row>
    <row r="105" spans="7:8" ht="12.75">
      <c r="G105" s="1"/>
      <c r="H105" s="1"/>
    </row>
    <row r="106" spans="7:8" ht="12.75">
      <c r="G106" s="1"/>
      <c r="H106" s="1"/>
    </row>
    <row r="107" spans="7:8" ht="12.75">
      <c r="G107" s="1"/>
      <c r="H107" s="76"/>
    </row>
    <row r="108" ht="12.75">
      <c r="H108" s="76"/>
    </row>
    <row r="109" ht="12.75">
      <c r="H109" s="76"/>
    </row>
  </sheetData>
  <sheetProtection password="CC3D" sheet="1"/>
  <autoFilter ref="A12:M97"/>
  <mergeCells count="5">
    <mergeCell ref="B1:C1"/>
    <mergeCell ref="B2:C2"/>
    <mergeCell ref="B9:B12"/>
    <mergeCell ref="D9:D12"/>
    <mergeCell ref="C10:C12"/>
  </mergeCells>
  <printOptions/>
  <pageMargins left="0.1968503937007874" right="0.15748031496062992" top="0.3937007874015748" bottom="0.5905511811023623" header="0.5118110236220472" footer="0.5118110236220472"/>
  <pageSetup fitToHeight="1" fitToWidth="1" horizontalDpi="600" verticalDpi="600" orientation="landscape" scale="36" r:id="rId3"/>
  <rowBreaks count="1" manualBreakCount="1">
    <brk id="81" min="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M. Z.</cp:lastModifiedBy>
  <cp:lastPrinted>2020-09-08T06:42:12Z</cp:lastPrinted>
  <dcterms:created xsi:type="dcterms:W3CDTF">2013-05-20T09:26:17Z</dcterms:created>
  <dcterms:modified xsi:type="dcterms:W3CDTF">2020-09-16T05:26:18Z</dcterms:modified>
  <cp:category/>
  <cp:version/>
  <cp:contentType/>
  <cp:contentStatus/>
</cp:coreProperties>
</file>