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650"/>
  </bookViews>
  <sheets>
    <sheet name="Pavlović Banka" sheetId="1" r:id="rId1"/>
    <sheet name="Nova Banka" sheetId="2" r:id="rId2"/>
    <sheet name="Sheet2" sheetId="3" r:id="rId3"/>
  </sheets>
  <definedNames>
    <definedName name="_xlnm._FilterDatabase" localSheetId="0" hidden="1">'Pavlović Banka'!$A$12:$M$250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H20" i="2"/>
  <c r="J20" i="2"/>
  <c r="K20" i="2"/>
  <c r="K249" i="1" l="1"/>
  <c r="K248" i="1"/>
  <c r="K247" i="1"/>
  <c r="K246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15" i="1"/>
  <c r="K14" i="1"/>
  <c r="K13" i="1"/>
  <c r="J250" i="1" l="1"/>
  <c r="H250" i="1"/>
  <c r="K24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50" i="1" l="1"/>
</calcChain>
</file>

<file path=xl/sharedStrings.xml><?xml version="1.0" encoding="utf-8"?>
<sst xmlns="http://schemas.openxmlformats.org/spreadsheetml/2006/main" count="2051" uniqueCount="1188">
  <si>
    <t>РЕПУБЛИКА СРПСКА</t>
  </si>
  <si>
    <t>АГРАРНИ ФОНД ГРАДА БИЈЕЉИНА</t>
  </si>
  <si>
    <t>Образац е.</t>
  </si>
  <si>
    <t>ГРАД БИЈЕЉИНА</t>
  </si>
  <si>
    <t>УЛ. МИЛОША ОБИЛИЋА 51/а</t>
  </si>
  <si>
    <t>СПЕЦИФИКАЦИЈА КОРИСНИКА ПОДСТИЦАЈА   -  ПО БАНКАМА</t>
  </si>
  <si>
    <t>СПЕЦИФИКАЦИЈА ОБРАЧУНА РЕГРЕСИРАНЕ КАМАТЕ</t>
  </si>
  <si>
    <t>Р/Б</t>
  </si>
  <si>
    <t>Корисник кредита</t>
  </si>
  <si>
    <t>ЈМБ/ЈИБ</t>
  </si>
  <si>
    <t>Мјесто</t>
  </si>
  <si>
    <t>Број</t>
  </si>
  <si>
    <t>Датум</t>
  </si>
  <si>
    <t>Износ</t>
  </si>
  <si>
    <t xml:space="preserve">Годишња </t>
  </si>
  <si>
    <t>Обрачун.</t>
  </si>
  <si>
    <t>Регресир.</t>
  </si>
  <si>
    <t>Број текућ./</t>
  </si>
  <si>
    <t xml:space="preserve">Намјена </t>
  </si>
  <si>
    <t>Презиме и име</t>
  </si>
  <si>
    <t>Уговора</t>
  </si>
  <si>
    <t>пласмана</t>
  </si>
  <si>
    <t>поврата</t>
  </si>
  <si>
    <t>кредита</t>
  </si>
  <si>
    <t>камата</t>
  </si>
  <si>
    <t>жиро-рач.</t>
  </si>
  <si>
    <t>(КМ)</t>
  </si>
  <si>
    <t>%</t>
  </si>
  <si>
    <t>__3__%</t>
  </si>
  <si>
    <t>корисника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</si>
  <si>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</si>
  <si>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</si>
  <si>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</si>
  <si>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</si>
  <si>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</si>
  <si>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</si>
  <si>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</si>
  <si>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</si>
  <si>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</si>
  <si>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</si>
  <si>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</si>
  <si>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</si>
  <si>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</si>
  <si>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proljetna sjetva</t>
  </si>
  <si>
    <t>BATKOVI]</t>
  </si>
  <si>
    <t>2608951180896</t>
  </si>
  <si>
    <t>G.CRNJELOVO</t>
  </si>
  <si>
    <t>0707956180860</t>
  </si>
  <si>
    <t>BIJELJINA</t>
  </si>
  <si>
    <t>2004968180862</t>
  </si>
  <si>
    <t>DONJE CRNJELOVO</t>
  </si>
  <si>
    <t>1411959180877</t>
  </si>
  <si>
    <t>CRNJELOVO</t>
  </si>
  <si>
    <t>MIKO SEKANIC</t>
  </si>
  <si>
    <t>1407986180865</t>
  </si>
  <si>
    <t>V.OBARSKA</t>
  </si>
  <si>
    <t>1209965180877</t>
  </si>
  <si>
    <t>Crnjelovo</t>
  </si>
  <si>
    <t>0101963180919</t>
  </si>
  <si>
    <t>JANJA</t>
  </si>
  <si>
    <t>2212962180854</t>
  </si>
  <si>
    <t>2807960180885</t>
  </si>
  <si>
    <t>DVOROVI</t>
  </si>
  <si>
    <t>0101962180923</t>
  </si>
  <si>
    <t>Bijeljina</t>
  </si>
  <si>
    <t>0601968180871</t>
  </si>
  <si>
    <t>1705950180851</t>
  </si>
  <si>
    <t>Obarska</t>
  </si>
  <si>
    <t>0201975180900</t>
  </si>
  <si>
    <t>BATKOVIC</t>
  </si>
  <si>
    <t>0907965180864</t>
  </si>
  <si>
    <t>2308955180854</t>
  </si>
  <si>
    <t>MODRAN</t>
  </si>
  <si>
    <t>V OBARSKA</t>
  </si>
  <si>
    <t>2709968180866</t>
  </si>
  <si>
    <t>0112956180867</t>
  </si>
  <si>
    <t>Dvorovi</t>
  </si>
  <si>
    <t>0105947180890</t>
  </si>
  <si>
    <t>OBARSKA</t>
  </si>
  <si>
    <t>ILIJA AVRAMOVIC</t>
  </si>
  <si>
    <t>2710957180854</t>
  </si>
  <si>
    <t>0410950185868</t>
  </si>
  <si>
    <t>1511961180854</t>
  </si>
  <si>
    <t>2912954180855</t>
  </si>
  <si>
    <t>1101964180894</t>
  </si>
  <si>
    <t>1505961180862</t>
  </si>
  <si>
    <t>KOJCINOVAC</t>
  </si>
  <si>
    <t>2106983180876</t>
  </si>
  <si>
    <t>BIJLJINA</t>
  </si>
  <si>
    <t>OSTOJICEVO</t>
  </si>
  <si>
    <t>ILIJA MARTIC</t>
  </si>
  <si>
    <t>1608966180856</t>
  </si>
  <si>
    <t>2002954180883</t>
  </si>
  <si>
    <t>2408985180853</t>
  </si>
  <si>
    <t>2311958180856</t>
  </si>
  <si>
    <t>KACEVAC</t>
  </si>
  <si>
    <t>1605964180868</t>
  </si>
  <si>
    <t>BALATUN</t>
  </si>
  <si>
    <t>2805956500430</t>
  </si>
  <si>
    <t>1409956180871</t>
  </si>
  <si>
    <t>2106970180869</t>
  </si>
  <si>
    <t>Batkovi}</t>
  </si>
  <si>
    <t>2812995180865</t>
  </si>
  <si>
    <t>1402961180850</t>
  </si>
  <si>
    <t>1101951180860</t>
  </si>
  <si>
    <t>2905965185860</t>
  </si>
  <si>
    <t>2203955180882</t>
  </si>
  <si>
    <t>MIRKO PRELOVAC</t>
  </si>
  <si>
    <t>1010971180861</t>
  </si>
  <si>
    <t>0311960180866</t>
  </si>
  <si>
    <t>2707953180859</t>
  </si>
  <si>
    <t>1204962180874</t>
  </si>
  <si>
    <t>2905954180859</t>
  </si>
  <si>
    <t>Vr{ani</t>
  </si>
  <si>
    <t>1207959180854</t>
  </si>
  <si>
    <t>2001978180853</t>
  </si>
  <si>
    <t>0711971180866</t>
  </si>
  <si>
    <t>0511949180861</t>
  </si>
  <si>
    <t>0410966180866</t>
  </si>
  <si>
    <t>1710954180884</t>
  </si>
  <si>
    <t>AMAJLIJE</t>
  </si>
  <si>
    <t>1904971180862</t>
  </si>
  <si>
    <t>0505956180877</t>
  </si>
  <si>
    <t>2202962180883</t>
  </si>
  <si>
    <t>1603966180854</t>
  </si>
  <si>
    <t>0109968180861</t>
  </si>
  <si>
    <t>POPOVI</t>
  </si>
  <si>
    <t>0408949185701</t>
  </si>
  <si>
    <t>1005972180853</t>
  </si>
  <si>
    <t>0801961180859</t>
  </si>
  <si>
    <t>0702966180867</t>
  </si>
  <si>
    <t>M.OBARSKA</t>
  </si>
  <si>
    <t>2301946180855</t>
  </si>
  <si>
    <t>2707965180870</t>
  </si>
  <si>
    <t>1910966180870</t>
  </si>
  <si>
    <t>1610969180851</t>
  </si>
  <si>
    <t>D.CRNJELOVO</t>
  </si>
  <si>
    <t>1202969180850</t>
  </si>
  <si>
    <t>2801975180859</t>
  </si>
  <si>
    <t>1709953180858</t>
  </si>
  <si>
    <t>DAZDAREVO</t>
  </si>
  <si>
    <t>2002969180855</t>
  </si>
  <si>
    <t>1507970180886</t>
  </si>
  <si>
    <t>1904954180859</t>
  </si>
  <si>
    <t>Koj~inovac</t>
  </si>
  <si>
    <t>2307957180871</t>
  </si>
  <si>
    <t>GLOGOVAC</t>
  </si>
  <si>
    <t>1508957500304</t>
  </si>
  <si>
    <t>1405962180853</t>
  </si>
  <si>
    <t>BUKOVICA</t>
  </si>
  <si>
    <t>1511946180872</t>
  </si>
  <si>
    <t>2403955180857</t>
  </si>
  <si>
    <t>0601966180882</t>
  </si>
  <si>
    <t>2409968180854</t>
  </si>
  <si>
    <t>2311963180872</t>
  </si>
  <si>
    <t>D CRNJELOVO</t>
  </si>
  <si>
    <t>0103969180859</t>
  </si>
  <si>
    <t>2309964180855</t>
  </si>
  <si>
    <t>VELINO SELO</t>
  </si>
  <si>
    <t>1812940185856</t>
  </si>
  <si>
    <t>SINISA BOZIC</t>
  </si>
  <si>
    <t>1307979171775</t>
  </si>
  <si>
    <t>0908961180866</t>
  </si>
  <si>
    <t>1509959180885</t>
  </si>
  <si>
    <t>2604954180867</t>
  </si>
  <si>
    <t>2012972180853</t>
  </si>
  <si>
    <t>0312958180855</t>
  </si>
  <si>
    <t>2402953180861</t>
  </si>
  <si>
    <t>JOVAN NJEGIC</t>
  </si>
  <si>
    <t>2710954180896</t>
  </si>
  <si>
    <t>1010952180869</t>
  </si>
  <si>
    <t>1701951180876</t>
  </si>
  <si>
    <t>2709962180872</t>
  </si>
  <si>
    <t>0303957185870</t>
  </si>
  <si>
    <t>0301955890086</t>
  </si>
  <si>
    <t>1808947180852</t>
  </si>
  <si>
    <t>G.MAGNOJEVIC</t>
  </si>
  <si>
    <t>1008959180886</t>
  </si>
  <si>
    <t>BRANKO IVANOVIC</t>
  </si>
  <si>
    <t>0101962181040</t>
  </si>
  <si>
    <t>SUHO POLJE</t>
  </si>
  <si>
    <t>1006961180858</t>
  </si>
  <si>
    <t>MILE BOJIC</t>
  </si>
  <si>
    <t>1101964180878</t>
  </si>
  <si>
    <t>1405956500439</t>
  </si>
  <si>
    <t>1009949185878</t>
  </si>
  <si>
    <t>Zagoni</t>
  </si>
  <si>
    <t>1503976180858</t>
  </si>
  <si>
    <t>2102963180858</t>
  </si>
  <si>
    <t>0601948185850</t>
  </si>
  <si>
    <t>2012937180875</t>
  </si>
  <si>
    <t>BRODAC</t>
  </si>
  <si>
    <t>1111957180035</t>
  </si>
  <si>
    <t>DRAGO MAJER</t>
  </si>
  <si>
    <t>2005950180861</t>
  </si>
  <si>
    <t>2310948180878</t>
  </si>
  <si>
    <t>2010956180867</t>
  </si>
  <si>
    <t>1303969180908</t>
  </si>
  <si>
    <t>Brodac</t>
  </si>
  <si>
    <t>1310960180871</t>
  </si>
  <si>
    <t>2501973180866</t>
  </si>
  <si>
    <t>0309949180892</t>
  </si>
  <si>
    <t>SR. CADJAVICA</t>
  </si>
  <si>
    <t>3001959180854</t>
  </si>
  <si>
    <t>2105952180863</t>
  </si>
  <si>
    <t>MIODRAG KACAREVIC</t>
  </si>
  <si>
    <t>3005970180861</t>
  </si>
  <si>
    <t>0312968180861</t>
  </si>
  <si>
    <t>VELEMIR MAJER</t>
  </si>
  <si>
    <t>1803954180858</t>
  </si>
  <si>
    <t>2604956180864</t>
  </si>
  <si>
    <t>0404969180867</t>
  </si>
  <si>
    <t>MEKSUD SOFIC</t>
  </si>
  <si>
    <t>1305971180853</t>
  </si>
  <si>
    <t>0306985180867</t>
  </si>
  <si>
    <t>MILORAD LJUBOJEVIC</t>
  </si>
  <si>
    <t>1904963180853</t>
  </si>
  <si>
    <t>VRSANI</t>
  </si>
  <si>
    <t>0205969180856</t>
  </si>
  <si>
    <t>ALEKSANDAR VASIC</t>
  </si>
  <si>
    <t>2501967180862</t>
  </si>
  <si>
    <t>0209948180851</t>
  </si>
  <si>
    <t>DRAGANA JUGOVIC</t>
  </si>
  <si>
    <t>0605977185857</t>
  </si>
  <si>
    <t>2701984180859</t>
  </si>
  <si>
    <t>^A\AVICA</t>
  </si>
  <si>
    <t>1806983180874</t>
  </si>
  <si>
    <t>2811966180892</t>
  </si>
  <si>
    <t>1307959180867</t>
  </si>
  <si>
    <t>2806985180883</t>
  </si>
  <si>
    <t>1111947180878</t>
  </si>
  <si>
    <t>PUCILE</t>
  </si>
  <si>
    <t>2804959180856</t>
  </si>
  <si>
    <t>1506960180865</t>
  </si>
  <si>
    <t>0201966180892</t>
  </si>
  <si>
    <t>2501961180860</t>
  </si>
  <si>
    <t>Me|a{i</t>
  </si>
  <si>
    <t>0908963180871</t>
  </si>
  <si>
    <t>0901946180855</t>
  </si>
  <si>
    <t>1410964180870</t>
  </si>
  <si>
    <t>1611952180854</t>
  </si>
  <si>
    <t>0403970180858</t>
  </si>
  <si>
    <t>5544020082160190</t>
  </si>
  <si>
    <t>5544020059830111</t>
  </si>
  <si>
    <t>5544020081430168</t>
  </si>
  <si>
    <t>5544020040180142</t>
  </si>
  <si>
    <t>5544020092040125</t>
  </si>
  <si>
    <t>5544020082130120</t>
  </si>
  <si>
    <t>5544020056710106</t>
  </si>
  <si>
    <t>5543030257170113</t>
  </si>
  <si>
    <t>5543030047020195</t>
  </si>
  <si>
    <t>5544020083560191</t>
  </si>
  <si>
    <t>5544020074800121</t>
  </si>
  <si>
    <t>5544020068530138</t>
  </si>
  <si>
    <t>5544020089720176</t>
  </si>
  <si>
    <t>5544020068390167</t>
  </si>
  <si>
    <t>5544020090910172</t>
  </si>
  <si>
    <t>5544020075280174</t>
  </si>
  <si>
    <t>5544020082770126</t>
  </si>
  <si>
    <t>5544020081510193</t>
  </si>
  <si>
    <t>5543030261320161</t>
  </si>
  <si>
    <t>5544020081270118</t>
  </si>
  <si>
    <t>5544020089260105</t>
  </si>
  <si>
    <t>5544020060180184</t>
  </si>
  <si>
    <t>5543030247280187</t>
  </si>
  <si>
    <t>5544020081910124</t>
  </si>
  <si>
    <t>5544020114360116</t>
  </si>
  <si>
    <t>5544020073110187</t>
  </si>
  <si>
    <t>5544020109750191</t>
  </si>
  <si>
    <t>5544020075680105</t>
  </si>
  <si>
    <t>5544020012410206</t>
  </si>
  <si>
    <t>5544020081590121</t>
  </si>
  <si>
    <t>5544020115990104</t>
  </si>
  <si>
    <t>5544020039110135</t>
  </si>
  <si>
    <t>5544020089820183</t>
  </si>
  <si>
    <t>5544020089140116</t>
  </si>
  <si>
    <t>5544020041970180</t>
  </si>
  <si>
    <t>5544020081080192</t>
  </si>
  <si>
    <t>5544020075290165</t>
  </si>
  <si>
    <t>5543030034920124</t>
  </si>
  <si>
    <t>5544020028500178</t>
  </si>
  <si>
    <t>5544020082700189</t>
  </si>
  <si>
    <t>5544020034070112</t>
  </si>
  <si>
    <t>5544020082010131</t>
  </si>
  <si>
    <t>5544020081960176</t>
  </si>
  <si>
    <t>5544020067940184</t>
  </si>
  <si>
    <t>5544020121560135</t>
  </si>
  <si>
    <t>5544020045650166</t>
  </si>
  <si>
    <t>5544020032510158</t>
  </si>
  <si>
    <t>5544020089780122</t>
  </si>
  <si>
    <t>5544020082020122</t>
  </si>
  <si>
    <t>5544020031730181</t>
  </si>
  <si>
    <t>5544020071990128</t>
  </si>
  <si>
    <t>5544020035360115</t>
  </si>
  <si>
    <t>5544020033350178</t>
  </si>
  <si>
    <t>5544020057850147</t>
  </si>
  <si>
    <t>5543030041610117</t>
  </si>
  <si>
    <t>5544020121440146</t>
  </si>
  <si>
    <t>5544020035810195</t>
  </si>
  <si>
    <t>5544020081170111</t>
  </si>
  <si>
    <t>5544020117900131</t>
  </si>
  <si>
    <t>5544020081200181</t>
  </si>
  <si>
    <t>5544020117000165</t>
  </si>
  <si>
    <t>5544020035660136</t>
  </si>
  <si>
    <t>5544020081260127</t>
  </si>
  <si>
    <t>5544020091220184</t>
  </si>
  <si>
    <t>5544020036000121</t>
  </si>
  <si>
    <t>5544020076470170</t>
  </si>
  <si>
    <t>5544020019450175</t>
  </si>
  <si>
    <t>5543030169350193</t>
  </si>
  <si>
    <t>5544020013490107</t>
  </si>
  <si>
    <t>5544020064320144</t>
  </si>
  <si>
    <t>5543030219190151</t>
  </si>
  <si>
    <t>5544020041960189</t>
  </si>
  <si>
    <t>5544020102660170</t>
  </si>
  <si>
    <t>5543030167340159</t>
  </si>
  <si>
    <t>5544020031400187</t>
  </si>
  <si>
    <t>5544020043470188</t>
  </si>
  <si>
    <t>5544020083790178</t>
  </si>
  <si>
    <t>5544020058080134</t>
  </si>
  <si>
    <t>5544020083240188</t>
  </si>
  <si>
    <t>5544020084510112</t>
  </si>
  <si>
    <t>5544020082660128</t>
  </si>
  <si>
    <t>5544020076250174</t>
  </si>
  <si>
    <t>5544020033020184</t>
  </si>
  <si>
    <t>5543030120700134</t>
  </si>
  <si>
    <t>5544020077120167</t>
  </si>
  <si>
    <t>5544020102960191</t>
  </si>
  <si>
    <t>5544020081970167</t>
  </si>
  <si>
    <t>5544020080860196</t>
  </si>
  <si>
    <t>5544020032800188</t>
  </si>
  <si>
    <t>5544020081440159</t>
  </si>
  <si>
    <t>5544020121530162</t>
  </si>
  <si>
    <t>5544020082320143</t>
  </si>
  <si>
    <t>5544020071410165</t>
  </si>
  <si>
    <t>5544020130690163</t>
  </si>
  <si>
    <t>5544020090110116</t>
  </si>
  <si>
    <t>5543030139230141</t>
  </si>
  <si>
    <t>5543030100920185</t>
  </si>
  <si>
    <t>5543030051790170</t>
  </si>
  <si>
    <t>5544020131980166</t>
  </si>
  <si>
    <t>5544020047670191</t>
  </si>
  <si>
    <t>5543030257190192</t>
  </si>
  <si>
    <t>5544020131430176</t>
  </si>
  <si>
    <t>5544020039460111</t>
  </si>
  <si>
    <t>5543030104010120</t>
  </si>
  <si>
    <t>5544020102950103</t>
  </si>
  <si>
    <t>5544020069280142</t>
  </si>
  <si>
    <t>5544020140900189</t>
  </si>
  <si>
    <t>5544020082070174</t>
  </si>
  <si>
    <t>5544020090890190</t>
  </si>
  <si>
    <t>5544020122060170</t>
  </si>
  <si>
    <t>5544020083250179</t>
  </si>
  <si>
    <t>5544020091620115</t>
  </si>
  <si>
    <t>5544020141250165</t>
  </si>
  <si>
    <t>5544020112320109</t>
  </si>
  <si>
    <t>5544020042390190</t>
  </si>
  <si>
    <t>5544020083880194</t>
  </si>
  <si>
    <t>5544020025190150</t>
  </si>
  <si>
    <t>5544020034520192</t>
  </si>
  <si>
    <t>5544020099640172</t>
  </si>
  <si>
    <t>5544020103910112</t>
  </si>
  <si>
    <t>5544020084840106</t>
  </si>
  <si>
    <t>5544020122290157</t>
  </si>
  <si>
    <t>5544020047160165</t>
  </si>
  <si>
    <t>5544020091340173</t>
  </si>
  <si>
    <t>5544020096000150</t>
  </si>
  <si>
    <t>5544020141750103</t>
  </si>
  <si>
    <t>5544020141790164</t>
  </si>
  <si>
    <t>5544020082250109</t>
  </si>
  <si>
    <t>5544020089950163</t>
  </si>
  <si>
    <t>5543030282370131</t>
  </si>
  <si>
    <t>5543030105400130</t>
  </si>
  <si>
    <t>5544020128320162</t>
  </si>
  <si>
    <t>5544020103320158</t>
  </si>
  <si>
    <t>5543030192170122</t>
  </si>
  <si>
    <t>5543030279330151</t>
  </si>
  <si>
    <t>5543030133510148</t>
  </si>
  <si>
    <t>5543030105960111</t>
  </si>
  <si>
    <t>5544020084800142</t>
  </si>
  <si>
    <t>5543030224450170</t>
  </si>
  <si>
    <t>5543030123260158</t>
  </si>
  <si>
    <t>1806966180852</t>
  </si>
  <si>
    <t>5544020089220141</t>
  </si>
  <si>
    <t>5548000002620282</t>
  </si>
  <si>
    <t>5548000002640264</t>
  </si>
  <si>
    <t>5548000002720289</t>
  </si>
  <si>
    <t>5548000132080168</t>
  </si>
  <si>
    <t>5548000132090159</t>
  </si>
  <si>
    <t>5548000132100150</t>
  </si>
  <si>
    <t>5548000132110141</t>
  </si>
  <si>
    <t>5548000132120132</t>
  </si>
  <si>
    <t>5548000132130123</t>
  </si>
  <si>
    <t>5548000132140114</t>
  </si>
  <si>
    <t>5548000132160193</t>
  </si>
  <si>
    <t>5548000132170184</t>
  </si>
  <si>
    <t>5548000132180175</t>
  </si>
  <si>
    <t>5548000132190166</t>
  </si>
  <si>
    <t>5548000132200157</t>
  </si>
  <si>
    <t>5548000132210148</t>
  </si>
  <si>
    <t>5548000132220139</t>
  </si>
  <si>
    <t>5548000132230130</t>
  </si>
  <si>
    <t>5548000132240121</t>
  </si>
  <si>
    <t>5548000132250112</t>
  </si>
  <si>
    <t>5548000132260103</t>
  </si>
  <si>
    <t>5548000132270191</t>
  </si>
  <si>
    <t>5548000132280182</t>
  </si>
  <si>
    <t>5548000132290173</t>
  </si>
  <si>
    <t>5548000132300164</t>
  </si>
  <si>
    <t>5548000132310155</t>
  </si>
  <si>
    <t>5548000132320146</t>
  </si>
  <si>
    <t>5548000132330137</t>
  </si>
  <si>
    <t>5548000132340128</t>
  </si>
  <si>
    <t>5548000132350119</t>
  </si>
  <si>
    <t>5548000132370198</t>
  </si>
  <si>
    <t>5548000132380189</t>
  </si>
  <si>
    <t>5548000132390180</t>
  </si>
  <si>
    <t>5548000132400171</t>
  </si>
  <si>
    <t>5548000132410162</t>
  </si>
  <si>
    <t>5548000132430144</t>
  </si>
  <si>
    <t>5548000132440135</t>
  </si>
  <si>
    <t>5548000132450126</t>
  </si>
  <si>
    <t>5548000132460117</t>
  </si>
  <si>
    <t>5548000132470108</t>
  </si>
  <si>
    <t>5548000132480196</t>
  </si>
  <si>
    <t>5548000132490187</t>
  </si>
  <si>
    <t>5548000132500178</t>
  </si>
  <si>
    <t>5548000132510169</t>
  </si>
  <si>
    <t>5548000132520160</t>
  </si>
  <si>
    <t>5548000132540142</t>
  </si>
  <si>
    <t>5548000132560124</t>
  </si>
  <si>
    <t>5548000132570115</t>
  </si>
  <si>
    <t>5548000132580106</t>
  </si>
  <si>
    <t>5548000132590194</t>
  </si>
  <si>
    <t>5548000132600185</t>
  </si>
  <si>
    <t>5548000132610176</t>
  </si>
  <si>
    <t>5548000132620167</t>
  </si>
  <si>
    <t>5548000132630158</t>
  </si>
  <si>
    <t>5548000132640149</t>
  </si>
  <si>
    <t>5548000132650140</t>
  </si>
  <si>
    <t>5548000132660131</t>
  </si>
  <si>
    <t>5548000132670122</t>
  </si>
  <si>
    <t>5548000132680113</t>
  </si>
  <si>
    <t>5548000132690104</t>
  </si>
  <si>
    <t>5548000132700192</t>
  </si>
  <si>
    <t>5548000132710183</t>
  </si>
  <si>
    <t>5548000132720174</t>
  </si>
  <si>
    <t>5548000132730165</t>
  </si>
  <si>
    <t>5548000132740156</t>
  </si>
  <si>
    <t>5548000132750147</t>
  </si>
  <si>
    <t>5548000132760138</t>
  </si>
  <si>
    <t>5548000132770129</t>
  </si>
  <si>
    <t>5548000132780120</t>
  </si>
  <si>
    <t>5548000132790111</t>
  </si>
  <si>
    <t>5548000132800102</t>
  </si>
  <si>
    <t>5548000132810190</t>
  </si>
  <si>
    <t>5548000132820181</t>
  </si>
  <si>
    <t>5548000132830172</t>
  </si>
  <si>
    <t>5548000132840163</t>
  </si>
  <si>
    <t>5548000132850154</t>
  </si>
  <si>
    <t>5548000132860145</t>
  </si>
  <si>
    <t>5548000132870136</t>
  </si>
  <si>
    <t>5548000132880127</t>
  </si>
  <si>
    <t>5548000132890118</t>
  </si>
  <si>
    <t>5548000132900109</t>
  </si>
  <si>
    <t>5548000132910197</t>
  </si>
  <si>
    <t>5548000132920188</t>
  </si>
  <si>
    <t>5548000132930179</t>
  </si>
  <si>
    <t>5548000132940170</t>
  </si>
  <si>
    <t>5548000132950161</t>
  </si>
  <si>
    <t>5548000132960152</t>
  </si>
  <si>
    <t>5548000132970143</t>
  </si>
  <si>
    <t>5548000132980134</t>
  </si>
  <si>
    <t>5548000132990125</t>
  </si>
  <si>
    <t>5548000133000116</t>
  </si>
  <si>
    <t>5548000133010107</t>
  </si>
  <si>
    <t>5548000133020195</t>
  </si>
  <si>
    <t>5548000133030186</t>
  </si>
  <si>
    <t>5548000133040177</t>
  </si>
  <si>
    <t>5548000133050168</t>
  </si>
  <si>
    <t>5548000133060159</t>
  </si>
  <si>
    <t>5548000133070150</t>
  </si>
  <si>
    <t>5548000133080141</t>
  </si>
  <si>
    <t>5548000133090132</t>
  </si>
  <si>
    <t>5548000133100123</t>
  </si>
  <si>
    <t>5548000133110114</t>
  </si>
  <si>
    <t>5548000133120105</t>
  </si>
  <si>
    <t>5548000133140184</t>
  </si>
  <si>
    <t>5548000133150175</t>
  </si>
  <si>
    <t>5548000133160166</t>
  </si>
  <si>
    <t>5548000133170157</t>
  </si>
  <si>
    <t>5548000133180148</t>
  </si>
  <si>
    <t>5548000133190139</t>
  </si>
  <si>
    <t>5548000133200130</t>
  </si>
  <si>
    <t>5548000133210121</t>
  </si>
  <si>
    <t>5548000133220112</t>
  </si>
  <si>
    <t>5548000133230103</t>
  </si>
  <si>
    <t>5548000133240191</t>
  </si>
  <si>
    <t>5548000133250182</t>
  </si>
  <si>
    <t>5548000133260173</t>
  </si>
  <si>
    <t>5548000133270164</t>
  </si>
  <si>
    <t>5548000133280155</t>
  </si>
  <si>
    <t>5548000133290146</t>
  </si>
  <si>
    <t>5548000133300137</t>
  </si>
  <si>
    <t>5548000133310128</t>
  </si>
  <si>
    <t>5548000133320119</t>
  </si>
  <si>
    <t>5548000133330110</t>
  </si>
  <si>
    <t>5548000133340198</t>
  </si>
  <si>
    <t>5548000133350189</t>
  </si>
  <si>
    <t>5548000133360180</t>
  </si>
  <si>
    <t>5548000133380162</t>
  </si>
  <si>
    <t>5548000133390153</t>
  </si>
  <si>
    <t>5548000133400144</t>
  </si>
  <si>
    <t>5548000133410135</t>
  </si>
  <si>
    <t>5548000133420126</t>
  </si>
  <si>
    <t>5548000133430117</t>
  </si>
  <si>
    <t>5548000133440108</t>
  </si>
  <si>
    <t>5548000133450196</t>
  </si>
  <si>
    <t>5548000133470178</t>
  </si>
  <si>
    <t>5548000133480169</t>
  </si>
  <si>
    <t>5548000133490160</t>
  </si>
  <si>
    <t>5548000133500151</t>
  </si>
  <si>
    <t>5548000133510142</t>
  </si>
  <si>
    <t>5548000133520133</t>
  </si>
  <si>
    <t>5548000133530124</t>
  </si>
  <si>
    <t>5548000133540115</t>
  </si>
  <si>
    <t>5548000133550106</t>
  </si>
  <si>
    <t>5548000133560194</t>
  </si>
  <si>
    <t>5548000133570185</t>
  </si>
  <si>
    <t>5548000133580176</t>
  </si>
  <si>
    <t>5548000133590167</t>
  </si>
  <si>
    <t>5548000133600158</t>
  </si>
  <si>
    <t>5548000133610149</t>
  </si>
  <si>
    <t>5548000133620140</t>
  </si>
  <si>
    <t>5548000133630131</t>
  </si>
  <si>
    <t>5548000133640122</t>
  </si>
  <si>
    <t>5548000133650113</t>
  </si>
  <si>
    <t>5548000133660104</t>
  </si>
  <si>
    <t>5548000133670192</t>
  </si>
  <si>
    <t>5548000133680183</t>
  </si>
  <si>
    <t>5548000133690174</t>
  </si>
  <si>
    <t>5548000133700165</t>
  </si>
  <si>
    <t>5548000133710156</t>
  </si>
  <si>
    <t>5548000133720147</t>
  </si>
  <si>
    <t>5548000133730138</t>
  </si>
  <si>
    <t>5548000133740129</t>
  </si>
  <si>
    <t>5548000133750120</t>
  </si>
  <si>
    <t>5548000133760111</t>
  </si>
  <si>
    <t>5548000133770102</t>
  </si>
  <si>
    <t>5548000133780190</t>
  </si>
  <si>
    <t>5548000133790181</t>
  </si>
  <si>
    <t>5548000133800172</t>
  </si>
  <si>
    <t>5548000133810163</t>
  </si>
  <si>
    <t>5548000133830145</t>
  </si>
  <si>
    <t>5548000133840136</t>
  </si>
  <si>
    <t>5548000133850127</t>
  </si>
  <si>
    <t>5548000133860118</t>
  </si>
  <si>
    <t>5548000133870109</t>
  </si>
  <si>
    <t>5548000133880197</t>
  </si>
  <si>
    <t>5548000133890188</t>
  </si>
  <si>
    <t>5548000133900179</t>
  </si>
  <si>
    <t>5548000133910170</t>
  </si>
  <si>
    <t>5548000133920161</t>
  </si>
  <si>
    <t>5548000133930152</t>
  </si>
  <si>
    <t>5548000133940143</t>
  </si>
  <si>
    <t>5548000133950134</t>
  </si>
  <si>
    <t>5548000133960125</t>
  </si>
  <si>
    <t>5548000133970116</t>
  </si>
  <si>
    <t>5548000133980107</t>
  </si>
  <si>
    <t>5548000133990195</t>
  </si>
  <si>
    <t>5548000134000186</t>
  </si>
  <si>
    <t>5548000134010177</t>
  </si>
  <si>
    <t>5548000134020168</t>
  </si>
  <si>
    <t>5548000134030159</t>
  </si>
  <si>
    <t>5548000134050141</t>
  </si>
  <si>
    <t>5548000134060132</t>
  </si>
  <si>
    <t>5548000134070123</t>
  </si>
  <si>
    <t>5548000134080114</t>
  </si>
  <si>
    <t>5548000134090105</t>
  </si>
  <si>
    <t>5548000134100193</t>
  </si>
  <si>
    <t>5548000134110184</t>
  </si>
  <si>
    <t>5548000134120175</t>
  </si>
  <si>
    <t>5548000134130166</t>
  </si>
  <si>
    <t>5548000134140157</t>
  </si>
  <si>
    <t>5548000134150148</t>
  </si>
  <si>
    <t>5548000134160139</t>
  </si>
  <si>
    <t>5548000134170130</t>
  </si>
  <si>
    <t>5548000134180121</t>
  </si>
  <si>
    <t>5548000134190112</t>
  </si>
  <si>
    <t>5548000134200103</t>
  </si>
  <si>
    <t>5548000134210191</t>
  </si>
  <si>
    <t>5548000134220182</t>
  </si>
  <si>
    <t>5548000134230173</t>
  </si>
  <si>
    <t>5548000134240164</t>
  </si>
  <si>
    <t>5548000134250155</t>
  </si>
  <si>
    <t>5548000134260146</t>
  </si>
  <si>
    <t>5548000134270137</t>
  </si>
  <si>
    <t>5548000134280128</t>
  </si>
  <si>
    <t>5548000134290119</t>
  </si>
  <si>
    <t>5548000134310198</t>
  </si>
  <si>
    <t>5548000134320189</t>
  </si>
  <si>
    <t>5548000134340171</t>
  </si>
  <si>
    <t>5548000134350162</t>
  </si>
  <si>
    <t>5548000134360153</t>
  </si>
  <si>
    <t>5548000134370144</t>
  </si>
  <si>
    <t>5548000134380135</t>
  </si>
  <si>
    <t>5548000134400117</t>
  </si>
  <si>
    <t>5548000134410108</t>
  </si>
  <si>
    <t>5548000134420196</t>
  </si>
  <si>
    <t>5548000134430187</t>
  </si>
  <si>
    <t>5548000134440178</t>
  </si>
  <si>
    <t>5548000134450169</t>
  </si>
  <si>
    <t>5548000134460160</t>
  </si>
  <si>
    <t>5548000134470151</t>
  </si>
  <si>
    <t>5548000134490133</t>
  </si>
  <si>
    <t>5548000134500124</t>
  </si>
  <si>
    <t>5548200006880124</t>
  </si>
  <si>
    <t>5548200006900106</t>
  </si>
  <si>
    <t>5548200006910194</t>
  </si>
  <si>
    <t>5548200006920185</t>
  </si>
  <si>
    <t>5548200006930176</t>
  </si>
  <si>
    <t>STANKO DJOKIC</t>
  </si>
  <si>
    <t>MILENKO ANI]</t>
  </si>
  <si>
    <t>JOVAN CVIJETINOVI]</t>
  </si>
  <si>
    <t>DRAGI[A VUJI]</t>
  </si>
  <si>
    <t>ILINKA PEJI]</t>
  </si>
  <si>
    <t>ZORAN KRSTI]</t>
  </si>
  <si>
    <t>MIHAILO STOJANOVI]</t>
  </si>
  <si>
    <t>VOJO JELI]</t>
  </si>
  <si>
    <t>MLADEN @IVANOVI]</t>
  </si>
  <si>
    <t>MLA\EN MAKSIMOVI]</t>
  </si>
  <si>
    <t>PETRA \OKI]</t>
  </si>
  <si>
    <t>\OKICA MITROVI]</t>
  </si>
  <si>
    <t>RADOSAV IKI]</t>
  </si>
  <si>
    <t>PREDRAG GAJI]</t>
  </si>
  <si>
    <t>BORO TODOROVI]</t>
  </si>
  <si>
    <t>^EDO MARINKOVI]</t>
  </si>
  <si>
    <t>JOVICA MITROVI]</t>
  </si>
  <si>
    <t>\OR\IJA MARJANOVI]</t>
  </si>
  <si>
    <t>@IVAN KOVA^EVI]</t>
  </si>
  <si>
    <t>SRETEN STEVI]</t>
  </si>
  <si>
    <t>PERO JEZDI]</t>
  </si>
  <si>
    <t>BOGDAN BLAGOJEVI]</t>
  </si>
  <si>
    <t>MILAN SAVI]</t>
  </si>
  <si>
    <t>RADAN @IVANOVI]</t>
  </si>
  <si>
    <t>DRAGAN \OKI]</t>
  </si>
  <si>
    <t>MILORAD TANACKOVI]</t>
  </si>
  <si>
    <t>MILORAD PETROVI]</t>
  </si>
  <si>
    <t>BORISAV PEJI]</t>
  </si>
  <si>
    <t>GORAN AVAKUMOVI]</t>
  </si>
  <si>
    <t>SPOMENKO TANACKOVI]</t>
  </si>
  <si>
    <t>NENAD PRODANOVI]</t>
  </si>
  <si>
    <t>MILICA GAVRI]</t>
  </si>
  <si>
    <t>DUSAN TUKIC</t>
  </si>
  <si>
    <t>MILAN BLAGOJEVI]</t>
  </si>
  <si>
    <t>BO[KO ERI]</t>
  </si>
  <si>
    <t>PREDRAG OSTOJI]</t>
  </si>
  <si>
    <t>MIRKO MAKSIMOVI]</t>
  </si>
  <si>
    <t>VASILIJA PETROVI]</t>
  </si>
  <si>
    <t>RADOJICA STEVI]</t>
  </si>
  <si>
    <t>Milorad \oki}</t>
  </si>
  <si>
    <t>ILIJA KRSMANOVI]</t>
  </si>
  <si>
    <t>JOVAN LJUBOJEVIC</t>
  </si>
  <si>
    <t>DRAGAN VIDOVIC</t>
  </si>
  <si>
    <t>LJUBO GAJI]</t>
  </si>
  <si>
    <t>DRAGAN KUTLA^I]</t>
  </si>
  <si>
    <t>DRAGAN MAJSTOROVIC</t>
  </si>
  <si>
    <t>MILAN MARKOVI]</t>
  </si>
  <si>
    <t>RADI[A TOMI]</t>
  </si>
  <si>
    <t>ZORAN MILOVANOVI]</t>
  </si>
  <si>
    <t>MLADEN SIMOJLOVI]</t>
  </si>
  <si>
    <t>NEBOJ[A STANI[I]</t>
  </si>
  <si>
    <t>MLADEN BO@I]</t>
  </si>
  <si>
    <t>SRETEN BIR^AKOVI]</t>
  </si>
  <si>
    <t>SLAVISA BOZIC</t>
  </si>
  <si>
    <t>RADIVOJE MARTI]</t>
  </si>
  <si>
    <t>BRANISLAV PERI]</t>
  </si>
  <si>
    <t>DRAGI[A MANOJLOVI]</t>
  </si>
  <si>
    <t>OSTOJA BO[NJAKOVI]</t>
  </si>
  <si>
    <t>ACO MARI]</t>
  </si>
  <si>
    <t>@IVKO JOVANOVI]</t>
  </si>
  <si>
    <t>ZORAN \UKANOVI]</t>
  </si>
  <si>
    <t>MILE GLI[I]</t>
  </si>
  <si>
    <t>Radosav @ivanovi}</t>
  </si>
  <si>
    <t>Predrag Nikoli}</t>
  </si>
  <si>
    <t>MOM^ILO BAJI]</t>
  </si>
  <si>
    <t>Vasilije Cvjetinovi}</t>
  </si>
  <si>
    <t>ZORAN VLADISAVLJEVI]</t>
  </si>
  <si>
    <t>MILADIN LAZAREVIC</t>
  </si>
  <si>
    <t>MIRA PETKOVI]</t>
  </si>
  <si>
    <t>SLAVI[A [ARI]</t>
  </si>
  <si>
    <t>Stevica Pani}</t>
  </si>
  <si>
    <t>MILE KUTLACIC</t>
  </si>
  <si>
    <t>JOKA BE[LI]</t>
  </si>
  <si>
    <t>MILAN TODOROVI]</t>
  </si>
  <si>
    <t>DRAGOMIR RADI]</t>
  </si>
  <si>
    <t>SINI[A ]UR^I]</t>
  </si>
  <si>
    <t>MILO[ ALEKSI]</t>
  </si>
  <si>
    <t>MILENKO GLIGORI]</t>
  </si>
  <si>
    <t>RADO ZARI]</t>
  </si>
  <si>
    <t>MIRKO @IVANOVI]</t>
  </si>
  <si>
    <t>MIROSLAV VASI]</t>
  </si>
  <si>
    <t>RISTO SIMI]</t>
  </si>
  <si>
    <t>ZORAN VASI]</t>
  </si>
  <si>
    <t>BANE RON^EVI]</t>
  </si>
  <si>
    <t>MILORAD MAKARI]</t>
  </si>
  <si>
    <t>MILADIN STANOJLOVI]</t>
  </si>
  <si>
    <t>MILAN NIKOLI]</t>
  </si>
  <si>
    <t>IVAN NIKOLI]</t>
  </si>
  <si>
    <t>@IVAN DJUKI]</t>
  </si>
  <si>
    <t>Petar Kova~evi}</t>
  </si>
  <si>
    <t>Predrag Arsenovi}</t>
  </si>
  <si>
    <t>DRAGAN STEVANOVI]</t>
  </si>
  <si>
    <t>MLADEN MIR^I]</t>
  </si>
  <si>
    <t>RAJO GOSPAVIC</t>
  </si>
  <si>
    <t>DRAGAN MAKSIMOVIC</t>
  </si>
  <si>
    <t>TOMISLAV BE[LI]</t>
  </si>
  <si>
    <t>BO@IDAR RADOVANOVI]</t>
  </si>
  <si>
    <t>Petar Tanackovi}</t>
  </si>
  <si>
    <t>BO@ICA LAZI]</t>
  </si>
  <si>
    <t>MUHIDIN RAMICEVIC</t>
  </si>
  <si>
    <t>CVIKO JOVI]</t>
  </si>
  <si>
    <t>MILENKO MI[I]</t>
  </si>
  <si>
    <t>MILAN NJEGI]</t>
  </si>
  <si>
    <t>MIKO VIDAKOVI]</t>
  </si>
  <si>
    <t>GRUJO SUBARIC</t>
  </si>
  <si>
    <t>MILADIN STOJANOVIC</t>
  </si>
  <si>
    <t>Nikola Aleksi}</t>
  </si>
  <si>
    <t>MLADEN PETRI]</t>
  </si>
  <si>
    <t>MIODRAG DIMITRI]</t>
  </si>
  <si>
    <t>DRAGAN PEJI]</t>
  </si>
  <si>
    <t>LJILJANA LAZIC</t>
  </si>
  <si>
    <t>PETAR MANOJLOVI]</t>
  </si>
  <si>
    <t>DANICA TRIVKOVI]</t>
  </si>
  <si>
    <t>ACO LAZI]</t>
  </si>
  <si>
    <t>SAVO LJUBOJEVI]</t>
  </si>
  <si>
    <t>RADI[A GAJI]</t>
  </si>
  <si>
    <t>DRAGOMIR KOJI]</t>
  </si>
  <si>
    <t>DU[KO ^ORDA[EVI]</t>
  </si>
  <si>
    <t>MILADIN SOVI]</t>
  </si>
  <si>
    <t>PERO STEVANOVI]</t>
  </si>
  <si>
    <t>DRAGAN TODOROVI]</t>
  </si>
  <si>
    <t>RANKO [UBARI]</t>
  </si>
  <si>
    <t>ALEKSANDAR MILIVOJEVI]</t>
  </si>
  <si>
    <t>DRAGISA KNEZEVIC</t>
  </si>
  <si>
    <t>RADOSLAV MAKSIMOVI]</t>
  </si>
  <si>
    <t>MIROSLAV KNE@EVI]</t>
  </si>
  <si>
    <t>MIHAJLO STEVANOVI]</t>
  </si>
  <si>
    <t>GORAN MARKOVI]</t>
  </si>
  <si>
    <t>VASELIJA ZAKI]</t>
  </si>
  <si>
    <t>Sini{a Jovi}</t>
  </si>
  <si>
    <t>DRAGAN KRSTI]</t>
  </si>
  <si>
    <t>DESIMIR ERI]</t>
  </si>
  <si>
    <t>ZDRAVKO BURI]</t>
  </si>
  <si>
    <t>PAJO MILANOVI]</t>
  </si>
  <si>
    <t>RADMILA RADI]</t>
  </si>
  <si>
    <t>\URICA JEFTI]</t>
  </si>
  <si>
    <t>RANKO KULI]</t>
  </si>
  <si>
    <t>TRIVKO KOSTI]</t>
  </si>
  <si>
    <t>SAVO STEVANOVI]</t>
  </si>
  <si>
    <t>BO@ICA RAKI]</t>
  </si>
  <si>
    <t>MILENKO MILO[EVI]</t>
  </si>
  <si>
    <t>\OR\E GAJI]</t>
  </si>
  <si>
    <t>NENAD [UBARI]</t>
  </si>
  <si>
    <t>DRAGO GOSPAVI]</t>
  </si>
  <si>
    <t>MEHMEDALIJ HAD@IHAJDI]</t>
  </si>
  <si>
    <t>PETRA LAZI]</t>
  </si>
  <si>
    <t>Bogdan \uri}</t>
  </si>
  <si>
    <t>SIMO GOJKOVI]</t>
  </si>
  <si>
    <t>CVIJETIN JEKI]</t>
  </si>
  <si>
    <t>MILADIN MILJANOVI]</t>
  </si>
  <si>
    <t>\URO MIJATOVI]</t>
  </si>
  <si>
    <t>MILAN STANKI]</t>
  </si>
  <si>
    <t>KRSTA JOVI]</t>
  </si>
  <si>
    <t>RAJKO KRSTI]</t>
  </si>
  <si>
    <t>IVKO NOVAKOVI]</t>
  </si>
  <si>
    <t>ZORAN @IVKOVI]</t>
  </si>
  <si>
    <t>MILE KNE@EVI]</t>
  </si>
  <si>
    <t>@IKO RADOVANOVI]</t>
  </si>
  <si>
    <t>VLADO SIMI]</t>
  </si>
  <si>
    <t>Vico Davidovi}</t>
  </si>
  <si>
    <t>IVAN GALOVI]</t>
  </si>
  <si>
    <t>Stevo Markovi}</t>
  </si>
  <si>
    <t>MIODRAG TRISIC</t>
  </si>
  <si>
    <t>BOGDAN DRAGI]</t>
  </si>
  <si>
    <t>MILORAD JAKOVLJEVIC</t>
  </si>
  <si>
    <t>URO[ ZAKI]</t>
  </si>
  <si>
    <t>AHMED MUSEMI]</t>
  </si>
  <si>
    <t>^EDOMIR LAZI]</t>
  </si>
  <si>
    <t>SLAVI[A JOVANOVI]</t>
  </si>
  <si>
    <t>NEBOJ[A GAVRI]</t>
  </si>
  <si>
    <t>MIRKO RADOVANOVI]</t>
  </si>
  <si>
    <t>MITAR GREBI]</t>
  </si>
  <si>
    <t>BORISLAV STAN^I]</t>
  </si>
  <si>
    <t>Savo Ili}</t>
  </si>
  <si>
    <t>DRAGAN PERI]</t>
  </si>
  <si>
    <t>STJEPAN ERI]</t>
  </si>
  <si>
    <t>BO[KO GLI[I]</t>
  </si>
  <si>
    <t>DIMITRIJA BOJI]</t>
  </si>
  <si>
    <t>JO[O SIMI]</t>
  </si>
  <si>
    <t>MILORAD SAVI]</t>
  </si>
  <si>
    <t>VLADO GOTOV^EVI]</t>
  </si>
  <si>
    <t>GORAN NIKOLI]</t>
  </si>
  <si>
    <t>DRAGI[A MAKARI]</t>
  </si>
  <si>
    <t>VUKA[IN KULI]</t>
  </si>
  <si>
    <t>MEHO HERI]</t>
  </si>
  <si>
    <t>@IKO RISTI]</t>
  </si>
  <si>
    <t>LAZO VASIC</t>
  </si>
  <si>
    <t>MILAN @IVANI]</t>
  </si>
  <si>
    <t>@IKICA VASILI]</t>
  </si>
  <si>
    <t>DRAGOSLAV IVANOVI]</t>
  </si>
  <si>
    <t>RADAN SIMI]</t>
  </si>
  <si>
    <t>JOVAN MITROVI]</t>
  </si>
  <si>
    <t>VASILIJE RISTI]</t>
  </si>
  <si>
    <t>STEVO JEVTI]</t>
  </si>
  <si>
    <t>MLADEN LJUBOJEVI]</t>
  </si>
  <si>
    <t>MILENA ]UR^I] STOJANOVI]</t>
  </si>
  <si>
    <t>ZORAN STAKI]</t>
  </si>
  <si>
    <t>MILORAD GLI[ANOVI]</t>
  </si>
  <si>
    <t>MIODRAG MILADINOVI]</t>
  </si>
  <si>
    <t>AN\ELKO ERI]</t>
  </si>
  <si>
    <t>Blagi{a Simi}</t>
  </si>
  <si>
    <t>SLAVISA LOPANDIC</t>
  </si>
  <si>
    <t>STANKA BOJI]</t>
  </si>
  <si>
    <t>MIODRAG STOKI]</t>
  </si>
  <si>
    <t>BOBAN @IVKOVI]</t>
  </si>
  <si>
    <t>JOCO LAKETI]</t>
  </si>
  <si>
    <t>Milenko Gotov~evi}</t>
  </si>
  <si>
    <t>MILADIN VASI]</t>
  </si>
  <si>
    <t>MILAN IVANOVI]</t>
  </si>
  <si>
    <t>DRAGO STANOJEVI]</t>
  </si>
  <si>
    <t>KRSTO KRSTI]</t>
  </si>
  <si>
    <t>SARA MARI]</t>
  </si>
  <si>
    <t>BOGDAN NJEGOVANOVI]</t>
  </si>
  <si>
    <t>RADOSLAV STOJANOVIC</t>
  </si>
  <si>
    <t>STEVO STEVANOVI]</t>
  </si>
  <si>
    <t>ILIJA KRSTI]</t>
  </si>
  <si>
    <t>BOSA MILANOVIC</t>
  </si>
  <si>
    <t>2708963180888</t>
  </si>
  <si>
    <t>2310963180884</t>
  </si>
  <si>
    <t>2105964180850</t>
  </si>
  <si>
    <t>0405973180878</t>
  </si>
  <si>
    <t>0812955185867</t>
  </si>
  <si>
    <t>0408979180852</t>
  </si>
  <si>
    <t>0511963180858</t>
  </si>
  <si>
    <t>1507979180854</t>
  </si>
  <si>
    <t>1409964180856</t>
  </si>
  <si>
    <t>1204968180892</t>
  </si>
  <si>
    <t>0606948180850</t>
  </si>
  <si>
    <t>0811977180862</t>
  </si>
  <si>
    <t>0508958180857</t>
  </si>
  <si>
    <t>1008967180852</t>
  </si>
  <si>
    <t>1001969180863</t>
  </si>
  <si>
    <t>2606967180877</t>
  </si>
  <si>
    <t>1507974180856</t>
  </si>
  <si>
    <t>0208973180878</t>
  </si>
  <si>
    <t>1610972180862</t>
  </si>
  <si>
    <t>1402958180866</t>
  </si>
  <si>
    <t>1101973180864</t>
  </si>
  <si>
    <t>0401964180878</t>
  </si>
  <si>
    <t>3001964180870</t>
  </si>
  <si>
    <t>0508962180896</t>
  </si>
  <si>
    <t>2810960185888</t>
  </si>
  <si>
    <t>0512979180862</t>
  </si>
  <si>
    <t>2301987180851</t>
  </si>
  <si>
    <t>0110965180885</t>
  </si>
  <si>
    <t>0904954180863</t>
  </si>
  <si>
    <t>1902970180858</t>
  </si>
  <si>
    <t>2803965180861</t>
  </si>
  <si>
    <t>2408958180868</t>
  </si>
  <si>
    <t>0110965180869</t>
  </si>
  <si>
    <t>1903947180855</t>
  </si>
  <si>
    <t>0107967180873</t>
  </si>
  <si>
    <t>2804960180894</t>
  </si>
  <si>
    <t>0705968180863</t>
  </si>
  <si>
    <t>1505958180851</t>
  </si>
  <si>
    <t>0301967180866</t>
  </si>
  <si>
    <t>1806950180860</t>
  </si>
  <si>
    <t>1403964185892</t>
  </si>
  <si>
    <t>2002967180866</t>
  </si>
  <si>
    <t>2907946180850</t>
  </si>
  <si>
    <t>0107969180897</t>
  </si>
  <si>
    <t>1711987180894</t>
  </si>
  <si>
    <t>0111963180892</t>
  </si>
  <si>
    <t>0812968180856</t>
  </si>
  <si>
    <t>0109970180879</t>
  </si>
  <si>
    <t>0606953180850</t>
  </si>
  <si>
    <t>1010966180861</t>
  </si>
  <si>
    <t>2908948180854</t>
  </si>
  <si>
    <t>1903963180857</t>
  </si>
  <si>
    <t>1912972185887</t>
  </si>
  <si>
    <t>1012976180862</t>
  </si>
  <si>
    <t>1703957180854</t>
  </si>
  <si>
    <t>1204952180914</t>
  </si>
  <si>
    <t>1508955180876</t>
  </si>
  <si>
    <t>3107951180858</t>
  </si>
  <si>
    <t>1902961180861</t>
  </si>
  <si>
    <t>0412976180875</t>
  </si>
  <si>
    <t>2503957180859</t>
  </si>
  <si>
    <t>3103973180864</t>
  </si>
  <si>
    <t>1207973180859</t>
  </si>
  <si>
    <t>0710959180854</t>
  </si>
  <si>
    <t>2105972180878</t>
  </si>
  <si>
    <t>0909995180888</t>
  </si>
  <si>
    <t>3003961180856</t>
  </si>
  <si>
    <t>0302982180852</t>
  </si>
  <si>
    <t>2111974180867</t>
  </si>
  <si>
    <t>0802939180884</t>
  </si>
  <si>
    <t>2412973180871</t>
  </si>
  <si>
    <t>1101959180886</t>
  </si>
  <si>
    <t>0107951180857</t>
  </si>
  <si>
    <t>3011975180851</t>
  </si>
  <si>
    <t>1706969180875</t>
  </si>
  <si>
    <t>1906963180864</t>
  </si>
  <si>
    <t>1010956180863</t>
  </si>
  <si>
    <t>1508949185866</t>
  </si>
  <si>
    <t>0309969180864</t>
  </si>
  <si>
    <t>3004967171529</t>
  </si>
  <si>
    <t>2111962180853</t>
  </si>
  <si>
    <t>0311963180859</t>
  </si>
  <si>
    <t>0201966185894</t>
  </si>
  <si>
    <t>1001979180888</t>
  </si>
  <si>
    <t>1810973180865</t>
  </si>
  <si>
    <t>0207950710563</t>
  </si>
  <si>
    <t>1803956180863</t>
  </si>
  <si>
    <t>2609950180872</t>
  </si>
  <si>
    <t>1005948185852</t>
  </si>
  <si>
    <t>2512949500622</t>
  </si>
  <si>
    <t>0702953185886</t>
  </si>
  <si>
    <t>13.02.2019</t>
  </si>
  <si>
    <t>14.02.2019</t>
  </si>
  <si>
    <t>29.03.2019</t>
  </si>
  <si>
    <t>10.01.2019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</si>
  <si>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</si>
  <si>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</si>
  <si>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</si>
  <si>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</si>
  <si>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</si>
  <si>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</si>
  <si>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</si>
  <si>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</si>
  <si>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</si>
  <si>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</si>
  <si>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</si>
  <si>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31.01.2019</t>
  </si>
  <si>
    <t>30.01.2019</t>
  </si>
  <si>
    <t>05.02.2019</t>
  </si>
  <si>
    <t>06.02.2019</t>
  </si>
  <si>
    <t>08.02.2019</t>
  </si>
  <si>
    <t>07.02.2019</t>
  </si>
  <si>
    <t>26.02.2019</t>
  </si>
  <si>
    <t>11.02.2019</t>
  </si>
  <si>
    <t>12.02.2019</t>
  </si>
  <si>
    <t>15.02.2019</t>
  </si>
  <si>
    <t>18.02.2019</t>
  </si>
  <si>
    <t>19.02.2019</t>
  </si>
  <si>
    <t>20.02.2019</t>
  </si>
  <si>
    <t>21.02.2019</t>
  </si>
  <si>
    <t>22.02.2019</t>
  </si>
  <si>
    <t>25.02.2019</t>
  </si>
  <si>
    <t>28.02.2019</t>
  </si>
  <si>
    <t>27.02.2019</t>
  </si>
  <si>
    <t>01.03.2019</t>
  </si>
  <si>
    <t>04.03.2019</t>
  </si>
  <si>
    <t>05.03.2019</t>
  </si>
  <si>
    <t>07.03.2019</t>
  </si>
  <si>
    <t>08.03.2019</t>
  </si>
  <si>
    <t>12.03.2019</t>
  </si>
  <si>
    <t>11.03.2019</t>
  </si>
  <si>
    <t>13.03.2019</t>
  </si>
  <si>
    <t>14.03.2019</t>
  </si>
  <si>
    <t>15.03.2019</t>
  </si>
  <si>
    <t>18.03.2019</t>
  </si>
  <si>
    <t>19.03.2019</t>
  </si>
  <si>
    <t>21.03.2019</t>
  </si>
  <si>
    <t>01.04.2019</t>
  </si>
  <si>
    <t>20.03.2019</t>
  </si>
  <si>
    <t>22.03.2019</t>
  </si>
  <si>
    <t>03.04.2019</t>
  </si>
  <si>
    <t>27.03.2019</t>
  </si>
  <si>
    <t>28.03.2019</t>
  </si>
  <si>
    <t>02.04.2019</t>
  </si>
  <si>
    <t>04.04.2019</t>
  </si>
  <si>
    <t>08.04.2019</t>
  </si>
  <si>
    <t>09.04.2019</t>
  </si>
  <si>
    <t>05.04.2019</t>
  </si>
  <si>
    <t>15.04.2019</t>
  </si>
  <si>
    <t>10.04.2019</t>
  </si>
  <si>
    <t>11.04.2019</t>
  </si>
  <si>
    <t>12.04.2019</t>
  </si>
  <si>
    <t>16.04.2019</t>
  </si>
  <si>
    <t>18.04.2019</t>
  </si>
  <si>
    <t>17.04.2019</t>
  </si>
  <si>
    <t>24.04.2019</t>
  </si>
  <si>
    <t>22.04.2019</t>
  </si>
  <si>
    <t>25.04.2019</t>
  </si>
  <si>
    <t>08.05.2019</t>
  </si>
  <si>
    <t>10.05.2019</t>
  </si>
  <si>
    <t>20.05.2019</t>
  </si>
  <si>
    <t>23.05.2019</t>
  </si>
  <si>
    <t>22.05.2019</t>
  </si>
  <si>
    <t>28.05.2019</t>
  </si>
  <si>
    <t>24.05.2019</t>
  </si>
  <si>
    <t>27.05.2019</t>
  </si>
  <si>
    <t>30.05.2019</t>
  </si>
  <si>
    <t>31.05.2019</t>
  </si>
  <si>
    <t>31.12.2019</t>
  </si>
  <si>
    <t>28.02.2020</t>
  </si>
  <si>
    <t>31.10.2019</t>
  </si>
  <si>
    <t>30.11.2019</t>
  </si>
  <si>
    <t>30.09.2019</t>
  </si>
  <si>
    <t>31.01.2020</t>
  </si>
  <si>
    <t>31.07.2019</t>
  </si>
  <si>
    <t>31.08.2019</t>
  </si>
  <si>
    <t>29.02.2020</t>
  </si>
  <si>
    <t>31.03.2020</t>
  </si>
  <si>
    <t>30.04.2020</t>
  </si>
  <si>
    <t>31.05.2020</t>
  </si>
  <si>
    <t>5544020021750239</t>
  </si>
  <si>
    <t>5543030052100279</t>
  </si>
  <si>
    <t>5543030198920158</t>
  </si>
  <si>
    <t>5544020089850156</t>
  </si>
  <si>
    <t>5544020081280109</t>
  </si>
  <si>
    <t>5544020055320193</t>
  </si>
  <si>
    <t>5544020132890123</t>
  </si>
  <si>
    <t>5544020088750176</t>
  </si>
  <si>
    <t>5543030066790153</t>
  </si>
  <si>
    <t>5544020121450137</t>
  </si>
  <si>
    <t>5544020103520172</t>
  </si>
  <si>
    <t>5544020045280111</t>
  </si>
  <si>
    <t>5543030230880106</t>
  </si>
  <si>
    <t>5544020090520135</t>
  </si>
  <si>
    <t>5543030203740185</t>
  </si>
  <si>
    <t>5544020048270136</t>
  </si>
  <si>
    <t>5544020147370186</t>
  </si>
  <si>
    <t>5543030222560125</t>
  </si>
  <si>
    <t>5543030105640108</t>
  </si>
  <si>
    <t>5544020075950153</t>
  </si>
  <si>
    <t>5543030240330137</t>
  </si>
  <si>
    <t>5544020147220127</t>
  </si>
  <si>
    <t>5543030290900117</t>
  </si>
  <si>
    <t>5544020081190190</t>
  </si>
  <si>
    <t>5543030232850176</t>
  </si>
  <si>
    <t>5544020147350107</t>
  </si>
  <si>
    <t>5544020103600197</t>
  </si>
  <si>
    <t>5544020147510157</t>
  </si>
  <si>
    <t>5544020061800181</t>
  </si>
  <si>
    <t>5544020036170162</t>
  </si>
  <si>
    <t>5544020119810158</t>
  </si>
  <si>
    <t>5544020029440108</t>
  </si>
  <si>
    <t>5544020090200132</t>
  </si>
  <si>
    <t>5544020074720193</t>
  </si>
  <si>
    <t>5544020040580170</t>
  </si>
  <si>
    <t>5544020032040193</t>
  </si>
  <si>
    <t>5544020090700167</t>
  </si>
  <si>
    <t>5543030128830189</t>
  </si>
  <si>
    <t>5544020095620104</t>
  </si>
  <si>
    <t>5544020091350164</t>
  </si>
  <si>
    <t>5544020120710124</t>
  </si>
  <si>
    <t>5544020129440124</t>
  </si>
  <si>
    <t>5544020081000167</t>
  </si>
  <si>
    <t>5544020082600182</t>
  </si>
  <si>
    <t>5544020088610108</t>
  </si>
  <si>
    <t>5544020064310153</t>
  </si>
  <si>
    <t>5544020081380116</t>
  </si>
  <si>
    <t>5544020081850178</t>
  </si>
  <si>
    <t>5544020091150150</t>
  </si>
  <si>
    <t>5543030105010190</t>
  </si>
  <si>
    <t>5544020148080129</t>
  </si>
  <si>
    <t>5544020080950115</t>
  </si>
  <si>
    <t>5544020148160154</t>
  </si>
  <si>
    <t>5544020148230188</t>
  </si>
  <si>
    <t>5544020148180136</t>
  </si>
  <si>
    <t>5544020076770191</t>
  </si>
  <si>
    <t>5544020023410103</t>
  </si>
  <si>
    <t>5543030001340179</t>
  </si>
  <si>
    <t>5544020109520107</t>
  </si>
  <si>
    <t>5544020048590139</t>
  </si>
  <si>
    <t>5544020083610146</t>
  </si>
  <si>
    <t>5544020082470105</t>
  </si>
  <si>
    <t>5544020041350156</t>
  </si>
  <si>
    <t>5544020050350107</t>
  </si>
  <si>
    <t>5544020039310149</t>
  </si>
  <si>
    <t>5544020131490122</t>
  </si>
  <si>
    <t>5544020077890153</t>
  </si>
  <si>
    <t>5544020035760143</t>
  </si>
  <si>
    <t>5544020101790177</t>
  </si>
  <si>
    <t>5544020090030188</t>
  </si>
  <si>
    <t>5543030291570193</t>
  </si>
  <si>
    <t>5544020039010128</t>
  </si>
  <si>
    <t>5544020033410124</t>
  </si>
  <si>
    <t>5544020083230197</t>
  </si>
  <si>
    <t>5544020048630103</t>
  </si>
  <si>
    <t>5544020113130156</t>
  </si>
  <si>
    <t>5543030106360139</t>
  </si>
  <si>
    <t>5543030015010195</t>
  </si>
  <si>
    <t>5544020090780192</t>
  </si>
  <si>
    <t>5544020144960124</t>
  </si>
  <si>
    <t>5544020047830144</t>
  </si>
  <si>
    <t>5544020149040138</t>
  </si>
  <si>
    <t>5544020081800126</t>
  </si>
  <si>
    <t>5544020082050192</t>
  </si>
  <si>
    <t>5544020072340104</t>
  </si>
  <si>
    <t>5544020149080102</t>
  </si>
  <si>
    <t>5544020090880102</t>
  </si>
  <si>
    <t>5543030222040108</t>
  </si>
  <si>
    <t>5544020052450157</t>
  </si>
  <si>
    <t>5543030246930114</t>
  </si>
  <si>
    <t>5544020126610149</t>
  </si>
  <si>
    <t>CADJAVICA</t>
  </si>
  <si>
    <t>G.CADJAVICA</t>
  </si>
  <si>
    <t>G.CA\AVICA</t>
  </si>
  <si>
    <t>BALATUN 56</t>
  </si>
  <si>
    <t>D. CRNJELOVO</t>
  </si>
  <si>
    <t>D.BRODAC</t>
  </si>
  <si>
    <t>GORNJI BRODAC</t>
  </si>
  <si>
    <t>BATAR</t>
  </si>
  <si>
    <t>Ljeljen~a</t>
  </si>
  <si>
    <t>VELIKA OBARSKA</t>
  </si>
  <si>
    <t>Crnjelovo Donje</t>
  </si>
  <si>
    <t>CRNJELOVO GORNJE</t>
  </si>
  <si>
    <t>Velika Obarska</t>
  </si>
  <si>
    <t>BRODAC GORNJI</t>
  </si>
  <si>
    <t>BRODAC DONJI</t>
  </si>
  <si>
    <t>SUVO POLJE</t>
  </si>
  <si>
    <t>Suvo Polje</t>
  </si>
  <si>
    <t>BUKOVICA GORNJA</t>
  </si>
  <si>
    <t>Vr{ani br.9</t>
  </si>
  <si>
    <t>Bukovica DONJA</t>
  </si>
  <si>
    <t>CRNJELOVO DONJE</t>
  </si>
  <si>
    <t>^arda~ine</t>
  </si>
  <si>
    <t>Amajlije</t>
  </si>
  <si>
    <t>ME\A[I</t>
  </si>
  <si>
    <t>Ostoji}evo</t>
  </si>
  <si>
    <t>PIPERCI</t>
  </si>
  <si>
    <t>OBARSKA Velika</t>
  </si>
  <si>
    <t>BUKOVICA DONJA</t>
  </si>
  <si>
    <t>U Bijeljini, dana: 29.01.2020.god.</t>
  </si>
  <si>
    <t>Spisak sačinio:</t>
  </si>
  <si>
    <t>_________________</t>
  </si>
  <si>
    <t>Isplatu odobrio:</t>
  </si>
  <si>
    <t>____________________</t>
  </si>
  <si>
    <t>_______________</t>
  </si>
  <si>
    <t>___________________</t>
  </si>
  <si>
    <t>U Bijeljini, dana : 29.01.2020.godine</t>
  </si>
  <si>
    <t xml:space="preserve">УКУПНО: </t>
  </si>
  <si>
    <t>Poljoprivredni</t>
  </si>
  <si>
    <t>5550018111877945</t>
  </si>
  <si>
    <t>5550000043205564</t>
  </si>
  <si>
    <t>BUKOVICA DONJA 41,Бијељина</t>
  </si>
  <si>
    <t>2801975180875</t>
  </si>
  <si>
    <t>ЛАЗИЋ ЛАКО</t>
  </si>
  <si>
    <t>5550000011889114</t>
  </si>
  <si>
    <t>5550000043115063</t>
  </si>
  <si>
    <t>GLAVIČORAK BB, Бијељина</t>
  </si>
  <si>
    <t>0510967180856</t>
  </si>
  <si>
    <t>РАДОВАНОВИЋ СТАНКО</t>
  </si>
  <si>
    <t>5550000032766521</t>
  </si>
  <si>
    <t>5550000042910684</t>
  </si>
  <si>
    <t>CRNJELOVO DONJE 10ULICA /9, Бијељина</t>
  </si>
  <si>
    <t>1711961180853</t>
  </si>
  <si>
    <t>КОЈИЋ МИРКО</t>
  </si>
  <si>
    <t>5550000026618176</t>
  </si>
  <si>
    <t>5550000042633167</t>
  </si>
  <si>
    <t>GRABIĆI 2 CRNJELOVO, Бијељина</t>
  </si>
  <si>
    <t>0101959180874</t>
  </si>
  <si>
    <t>МИРИЋ ОСТОЈА</t>
  </si>
  <si>
    <t>5550000032241751</t>
  </si>
  <si>
    <t>5550000042567886</t>
  </si>
  <si>
    <t>CRNJELOVO DONJE 10 ULICA/10.Бијељина</t>
  </si>
  <si>
    <t>1803957180867</t>
  </si>
  <si>
    <t>КОЈИЋ БОШКО</t>
  </si>
  <si>
    <t>5550000032888838</t>
  </si>
  <si>
    <t>5550000042565752</t>
  </si>
  <si>
    <t>D.ČAĐAVICA-STUPANJ, Бијељина</t>
  </si>
  <si>
    <t>0905977180859</t>
  </si>
  <si>
    <t>ВАСИЛИЋ РАДАН</t>
  </si>
  <si>
    <t>5550000010806303</t>
  </si>
  <si>
    <t>5550000042347793</t>
  </si>
  <si>
    <t>DR HAMDIJE ĆEMERLIĆA 47 JANJA, Бијељина</t>
  </si>
  <si>
    <t>2402980180865</t>
  </si>
  <si>
    <t>ЦРНОГОРАЦ МИРСАД</t>
  </si>
  <si>
    <t>5550000035675163</t>
  </si>
  <si>
    <t>5550000042371364</t>
  </si>
  <si>
    <t>KRIVA BARA 118, Бијељина</t>
  </si>
  <si>
    <t>2807988180880</t>
  </si>
  <si>
    <t>СИМИЋ ЂОРЂЕ</t>
  </si>
  <si>
    <t>____%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</si>
</sst>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9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YU Times New Roman"/>
      <family val="1"/>
    </font>
    <font>
      <b/>
      <sz val="8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5" fillId="0" borderId="0" xfId="0" applyFont="1"/>
    <xf numFmtId="49" fontId="8" fillId="0" borderId="1" xfId="0" applyNumberFormat="1" applyFont="1" applyBorder="1" applyAlignment="1">
      <alignment horizontal="center"/>
    </xf>
    <xf numFmtId="49" fontId="8" fillId="2" borderId="7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2" borderId="8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9" fillId="0" borderId="0" xfId="0" applyFont="1"/>
    <xf numFmtId="0" fontId="6" fillId="0" borderId="0" xfId="0" applyFont="1"/>
    <xf numFmtId="0" fontId="7" fillId="0" borderId="0" xfId="0" applyFont="1"/>
    <xf numFmtId="49" fontId="8" fillId="0" borderId="0" xfId="0" applyNumberFormat="1" applyFont="1"/>
    <xf numFmtId="49" fontId="7" fillId="0" borderId="0" xfId="0" applyNumberFormat="1" applyFont="1"/>
    <xf numFmtId="4" fontId="7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8" xfId="0" applyFont="1" applyBorder="1"/>
    <xf numFmtId="0" fontId="8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justify"/>
    </xf>
    <xf numFmtId="1" fontId="8" fillId="0" borderId="11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2" xfId="0" applyFont="1" applyBorder="1"/>
    <xf numFmtId="1" fontId="8" fillId="2" borderId="12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Border="1"/>
    <xf numFmtId="4" fontId="8" fillId="0" borderId="12" xfId="0" applyNumberFormat="1" applyFont="1" applyBorder="1"/>
    <xf numFmtId="0" fontId="8" fillId="0" borderId="0" xfId="0" applyFont="1"/>
    <xf numFmtId="0" fontId="4" fillId="0" borderId="0" xfId="0" applyFont="1" applyAlignment="1">
      <alignment horizontal="left"/>
    </xf>
    <xf numFmtId="4" fontId="11" fillId="0" borderId="0" xfId="0" applyNumberFormat="1" applyFont="1"/>
    <xf numFmtId="0" fontId="11" fillId="0" borderId="0" xfId="0" applyFont="1"/>
    <xf numFmtId="0" fontId="12" fillId="0" borderId="0" xfId="0" applyFont="1"/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9" fontId="13" fillId="2" borderId="8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" fontId="14" fillId="0" borderId="0" xfId="0" applyNumberFormat="1" applyFont="1"/>
    <xf numFmtId="4" fontId="12" fillId="0" borderId="0" xfId="0" applyNumberFormat="1" applyFont="1"/>
    <xf numFmtId="0" fontId="5" fillId="0" borderId="1" xfId="0" applyFont="1" applyBorder="1" applyAlignment="1">
      <alignment horizontal="right" vertical="justify"/>
    </xf>
    <xf numFmtId="0" fontId="5" fillId="0" borderId="2" xfId="0" applyFont="1" applyBorder="1" applyAlignment="1">
      <alignment horizontal="right" vertical="justify"/>
    </xf>
    <xf numFmtId="0" fontId="5" fillId="0" borderId="3" xfId="0" applyFont="1" applyBorder="1" applyAlignment="1">
      <alignment horizontal="right" vertical="justify"/>
    </xf>
    <xf numFmtId="0" fontId="5" fillId="0" borderId="4" xfId="0" applyFont="1" applyBorder="1" applyAlignment="1">
      <alignment horizontal="right" vertical="justify"/>
    </xf>
    <xf numFmtId="0" fontId="5" fillId="0" borderId="5" xfId="0" applyFont="1" applyBorder="1" applyAlignment="1">
      <alignment horizontal="right" vertical="justify"/>
    </xf>
    <xf numFmtId="0" fontId="5" fillId="0" borderId="6" xfId="0" applyFont="1" applyBorder="1" applyAlignment="1">
      <alignment horizontal="right" vertical="justify"/>
    </xf>
    <xf numFmtId="0" fontId="5" fillId="0" borderId="4" xfId="0" applyFont="1" applyBorder="1" applyAlignment="1">
      <alignment horizontal="left" vertical="justify"/>
    </xf>
    <xf numFmtId="0" fontId="5" fillId="0" borderId="5" xfId="0" applyFont="1" applyBorder="1" applyAlignment="1">
      <alignment horizontal="left" vertical="justify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justify"/>
    </xf>
    <xf numFmtId="0" fontId="5" fillId="0" borderId="1" xfId="0" applyFont="1" applyBorder="1" applyAlignment="1">
      <alignment horizontal="left" vertical="justify"/>
    </xf>
    <xf numFmtId="0" fontId="5" fillId="0" borderId="2" xfId="0" applyFont="1" applyBorder="1" applyAlignment="1">
      <alignment horizontal="left" vertical="justify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0" fillId="0" borderId="0" xfId="0" applyNumberFormat="1"/>
    <xf numFmtId="2" fontId="0" fillId="0" borderId="0" xfId="0" applyNumberFormat="1"/>
    <xf numFmtId="4" fontId="0" fillId="0" borderId="0" xfId="0" applyNumberFormat="1"/>
    <xf numFmtId="164" fontId="0" fillId="0" borderId="0" xfId="0" applyNumberFormat="1"/>
    <xf numFmtId="1" fontId="0" fillId="0" borderId="0" xfId="0" applyNumberFormat="1" applyBorder="1"/>
    <xf numFmtId="49" fontId="0" fillId="0" borderId="0" xfId="0" applyNumberFormat="1" applyBorder="1"/>
    <xf numFmtId="2" fontId="0" fillId="0" borderId="0" xfId="0" applyNumberFormat="1" applyBorder="1"/>
    <xf numFmtId="4" fontId="0" fillId="0" borderId="0" xfId="0" applyNumberFormat="1" applyBorder="1"/>
    <xf numFmtId="164" fontId="0" fillId="0" borderId="0" xfId="0" applyNumberFormat="1" applyBorder="1"/>
    <xf numFmtId="0" fontId="0" fillId="0" borderId="0" xfId="0" applyBorder="1"/>
    <xf numFmtId="1" fontId="0" fillId="0" borderId="12" xfId="0" applyNumberFormat="1" applyBorder="1"/>
    <xf numFmtId="49" fontId="0" fillId="0" borderId="12" xfId="0" applyNumberFormat="1" applyBorder="1"/>
    <xf numFmtId="4" fontId="0" fillId="0" borderId="12" xfId="0" applyNumberFormat="1" applyBorder="1"/>
    <xf numFmtId="2" fontId="0" fillId="0" borderId="12" xfId="0" applyNumberFormat="1" applyBorder="1"/>
    <xf numFmtId="164" fontId="0" fillId="0" borderId="12" xfId="0" applyNumberFormat="1" applyBorder="1"/>
    <xf numFmtId="0" fontId="0" fillId="0" borderId="12" xfId="0" applyBorder="1"/>
    <xf numFmtId="0" fontId="15" fillId="0" borderId="12" xfId="0" applyFont="1" applyBorder="1"/>
    <xf numFmtId="9" fontId="0" fillId="0" borderId="12" xfId="0" applyNumberFormat="1" applyBorder="1"/>
    <xf numFmtId="0" fontId="16" fillId="0" borderId="12" xfId="0" applyFont="1" applyBorder="1"/>
    <xf numFmtId="49" fontId="16" fillId="0" borderId="12" xfId="0" applyNumberFormat="1" applyFont="1" applyBorder="1"/>
    <xf numFmtId="0" fontId="0" fillId="0" borderId="11" xfId="0" applyBorder="1"/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justify"/>
    </xf>
    <xf numFmtId="0" fontId="0" fillId="0" borderId="8" xfId="0" applyBorder="1"/>
    <xf numFmtId="49" fontId="0" fillId="0" borderId="8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justify"/>
    </xf>
    <xf numFmtId="0" fontId="0" fillId="0" borderId="8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6" fillId="0" borderId="0" xfId="0" applyFont="1"/>
    <xf numFmtId="0" fontId="0" fillId="0" borderId="6" xfId="0" applyBorder="1" applyAlignment="1">
      <alignment horizontal="right" vertical="justify"/>
    </xf>
    <xf numFmtId="0" fontId="0" fillId="0" borderId="5" xfId="0" applyBorder="1" applyAlignment="1">
      <alignment horizontal="right" vertical="justify"/>
    </xf>
    <xf numFmtId="0" fontId="0" fillId="0" borderId="4" xfId="0" applyBorder="1" applyAlignment="1">
      <alignment horizontal="right" vertical="justify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 vertical="justify"/>
    </xf>
    <xf numFmtId="0" fontId="0" fillId="0" borderId="4" xfId="0" applyBorder="1" applyAlignment="1">
      <alignment horizontal="left" vertical="justify"/>
    </xf>
    <xf numFmtId="0" fontId="0" fillId="0" borderId="3" xfId="0" applyBorder="1" applyAlignment="1">
      <alignment horizontal="right" vertical="justify"/>
    </xf>
    <xf numFmtId="0" fontId="0" fillId="0" borderId="2" xfId="0" applyBorder="1" applyAlignment="1">
      <alignment horizontal="right" vertical="justify"/>
    </xf>
    <xf numFmtId="0" fontId="0" fillId="0" borderId="1" xfId="0" applyBorder="1" applyAlignment="1">
      <alignment horizontal="right" vertical="justify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justify"/>
    </xf>
    <xf numFmtId="0" fontId="0" fillId="0" borderId="1" xfId="0" applyBorder="1" applyAlignment="1">
      <alignment horizontal="left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5"/>
  <sheetViews>
    <sheetView tabSelected="1" topLeftCell="A228" zoomScaleNormal="100" workbookViewId="0">
      <selection activeCell="B254" sqref="B254"/>
    </sheetView>
  </sheetViews>
  <sheetFormatPr defaultRowHeight="14.25"/>
  <cols>
    <col min="1" max="1" width="4.28515625" style="10" customWidth="1"/>
    <col min="2" max="2" width="30.28515625" style="17" customWidth="1"/>
    <col min="3" max="3" width="12.85546875" style="12" hidden="1" customWidth="1"/>
    <col min="4" max="4" width="14.5703125" style="10" customWidth="1"/>
    <col min="5" max="5" width="15.140625" style="12" hidden="1" customWidth="1"/>
    <col min="6" max="6" width="9" style="10" hidden="1" customWidth="1"/>
    <col min="7" max="7" width="8.5703125" style="10" hidden="1" customWidth="1"/>
    <col min="8" max="8" width="9.42578125" style="11" hidden="1" customWidth="1"/>
    <col min="9" max="9" width="6.140625" style="9" hidden="1" customWidth="1"/>
    <col min="10" max="10" width="7.42578125" style="11" hidden="1" customWidth="1"/>
    <col min="11" max="11" width="14.7109375" style="46" customWidth="1"/>
    <col min="12" max="12" width="15" style="12" hidden="1" customWidth="1"/>
    <col min="13" max="13" width="10.28515625" style="10" hidden="1" customWidth="1"/>
    <col min="14" max="16384" width="9.140625" style="1"/>
  </cols>
  <sheetData>
    <row r="1" spans="1:13">
      <c r="A1" s="72" t="s">
        <v>0</v>
      </c>
      <c r="B1" s="73"/>
      <c r="C1" s="73"/>
      <c r="D1" s="74" t="s">
        <v>1</v>
      </c>
      <c r="E1" s="75"/>
      <c r="F1" s="75"/>
      <c r="G1" s="75"/>
      <c r="H1" s="76"/>
      <c r="I1" s="54" t="s">
        <v>2</v>
      </c>
      <c r="J1" s="55"/>
      <c r="K1" s="55"/>
      <c r="L1" s="55"/>
      <c r="M1" s="56"/>
    </row>
    <row r="2" spans="1:13">
      <c r="A2" s="60" t="s">
        <v>3</v>
      </c>
      <c r="B2" s="61"/>
      <c r="C2" s="61"/>
      <c r="D2" s="62" t="s">
        <v>4</v>
      </c>
      <c r="E2" s="63"/>
      <c r="F2" s="63"/>
      <c r="G2" s="63"/>
      <c r="H2" s="64"/>
      <c r="I2" s="57"/>
      <c r="J2" s="58"/>
      <c r="K2" s="58"/>
      <c r="L2" s="58"/>
      <c r="M2" s="59"/>
    </row>
    <row r="4" spans="1:13">
      <c r="A4" s="11"/>
      <c r="B4" s="15" t="s">
        <v>5</v>
      </c>
      <c r="C4" s="13"/>
      <c r="D4" s="11"/>
      <c r="E4" s="13"/>
      <c r="F4" s="11"/>
      <c r="G4" s="11"/>
      <c r="I4" s="11"/>
      <c r="L4" s="13"/>
    </row>
    <row r="5" spans="1:13">
      <c r="A5" s="11"/>
      <c r="B5" s="16" t="s">
        <v>6</v>
      </c>
      <c r="C5" s="13"/>
      <c r="D5" s="11"/>
      <c r="E5" s="13"/>
      <c r="F5" s="11"/>
      <c r="G5" s="11"/>
      <c r="I5" s="11"/>
      <c r="L5" s="13"/>
    </row>
    <row r="6" spans="1:13">
      <c r="A6" s="11"/>
      <c r="C6" s="13"/>
      <c r="D6" s="11"/>
      <c r="E6" s="13"/>
      <c r="F6" s="11"/>
      <c r="G6" s="11"/>
      <c r="I6" s="11"/>
      <c r="L6" s="13"/>
    </row>
    <row r="9" spans="1:13">
      <c r="A9" s="65" t="s">
        <v>7</v>
      </c>
      <c r="B9" s="18" t="s">
        <v>8</v>
      </c>
      <c r="C9" s="67" t="s">
        <v>9</v>
      </c>
      <c r="D9" s="69" t="s">
        <v>10</v>
      </c>
      <c r="E9" s="2" t="s">
        <v>11</v>
      </c>
      <c r="F9" s="19" t="s">
        <v>12</v>
      </c>
      <c r="G9" s="20" t="s">
        <v>12</v>
      </c>
      <c r="H9" s="19" t="s">
        <v>13</v>
      </c>
      <c r="I9" s="19" t="s">
        <v>14</v>
      </c>
      <c r="J9" s="21" t="s">
        <v>15</v>
      </c>
      <c r="K9" s="47" t="s">
        <v>16</v>
      </c>
      <c r="L9" s="3" t="s">
        <v>17</v>
      </c>
      <c r="M9" s="22" t="s">
        <v>18</v>
      </c>
    </row>
    <row r="10" spans="1:13">
      <c r="A10" s="66"/>
      <c r="B10" s="71" t="s">
        <v>19</v>
      </c>
      <c r="C10" s="68"/>
      <c r="D10" s="70"/>
      <c r="E10" s="4" t="s">
        <v>20</v>
      </c>
      <c r="F10" s="23" t="s">
        <v>21</v>
      </c>
      <c r="G10" s="24" t="s">
        <v>22</v>
      </c>
      <c r="H10" s="23" t="s">
        <v>23</v>
      </c>
      <c r="I10" s="23" t="s">
        <v>24</v>
      </c>
      <c r="J10" s="25" t="s">
        <v>24</v>
      </c>
      <c r="K10" s="48" t="s">
        <v>24</v>
      </c>
      <c r="L10" s="5" t="s">
        <v>25</v>
      </c>
      <c r="M10" s="26" t="s">
        <v>23</v>
      </c>
    </row>
    <row r="11" spans="1:13">
      <c r="A11" s="66"/>
      <c r="B11" s="71"/>
      <c r="C11" s="68"/>
      <c r="D11" s="70"/>
      <c r="E11" s="4"/>
      <c r="F11" s="27"/>
      <c r="G11" s="28"/>
      <c r="H11" s="23" t="s">
        <v>26</v>
      </c>
      <c r="I11" s="23" t="s">
        <v>27</v>
      </c>
      <c r="J11" s="25" t="s">
        <v>26</v>
      </c>
      <c r="K11" s="49" t="s">
        <v>28</v>
      </c>
      <c r="L11" s="5" t="s">
        <v>29</v>
      </c>
      <c r="M11" s="29"/>
    </row>
    <row r="12" spans="1:13">
      <c r="A12" s="30" t="s">
        <v>30</v>
      </c>
      <c r="B12" s="31" t="s">
        <v>31</v>
      </c>
      <c r="C12" s="6" t="s">
        <v>32</v>
      </c>
      <c r="D12" s="30" t="s">
        <v>33</v>
      </c>
      <c r="E12" s="7" t="s">
        <v>34</v>
      </c>
      <c r="F12" s="32" t="s">
        <v>35</v>
      </c>
      <c r="G12" s="33" t="s">
        <v>36</v>
      </c>
      <c r="H12" s="34" t="s">
        <v>37</v>
      </c>
      <c r="I12" s="34" t="s">
        <v>38</v>
      </c>
      <c r="J12" s="33" t="s">
        <v>39</v>
      </c>
      <c r="K12" s="50" t="s">
        <v>40</v>
      </c>
      <c r="L12" s="8" t="s">
        <v>41</v>
      </c>
      <c r="M12" s="34" t="s">
        <v>42</v>
      </c>
    </row>
    <row r="13" spans="1:13">
      <c r="A13" s="30">
        <v>1</v>
      </c>
      <c r="B13" s="35" t="s">
        <v>621</v>
      </c>
      <c r="C13" s="36" t="s">
        <v>838</v>
      </c>
      <c r="D13" s="37" t="s">
        <v>1109</v>
      </c>
      <c r="E13" s="36" t="s">
        <v>384</v>
      </c>
      <c r="F13" s="38" t="s">
        <v>929</v>
      </c>
      <c r="G13" s="39" t="s">
        <v>1006</v>
      </c>
      <c r="H13" s="37">
        <v>2200</v>
      </c>
      <c r="I13" s="37">
        <v>7.95</v>
      </c>
      <c r="J13" s="37">
        <v>153.6</v>
      </c>
      <c r="K13" s="51">
        <f>J13*37.74/100</f>
        <v>57.968640000000008</v>
      </c>
      <c r="L13" s="36" t="s">
        <v>1018</v>
      </c>
      <c r="M13" s="36" t="s">
        <v>43</v>
      </c>
    </row>
    <row r="14" spans="1:13">
      <c r="A14" s="30">
        <v>2</v>
      </c>
      <c r="B14" s="35" t="s">
        <v>622</v>
      </c>
      <c r="C14" s="36" t="s">
        <v>839</v>
      </c>
      <c r="D14" s="37" t="s">
        <v>1110</v>
      </c>
      <c r="E14" s="36" t="s">
        <v>385</v>
      </c>
      <c r="F14" s="38" t="s">
        <v>930</v>
      </c>
      <c r="G14" s="39" t="s">
        <v>1006</v>
      </c>
      <c r="H14" s="37">
        <v>2000</v>
      </c>
      <c r="I14" s="37">
        <v>7.95</v>
      </c>
      <c r="J14" s="37">
        <v>139.19999999999999</v>
      </c>
      <c r="K14" s="51">
        <f t="shared" ref="K14:K15" si="0">J14*37.74/100</f>
        <v>52.534079999999996</v>
      </c>
      <c r="L14" s="36" t="s">
        <v>1019</v>
      </c>
      <c r="M14" s="36" t="s">
        <v>43</v>
      </c>
    </row>
    <row r="15" spans="1:13">
      <c r="A15" s="30">
        <v>3</v>
      </c>
      <c r="B15" s="35" t="s">
        <v>623</v>
      </c>
      <c r="C15" s="36" t="s">
        <v>840</v>
      </c>
      <c r="D15" s="37" t="s">
        <v>1111</v>
      </c>
      <c r="E15" s="36" t="s">
        <v>386</v>
      </c>
      <c r="F15" s="38" t="s">
        <v>931</v>
      </c>
      <c r="G15" s="39" t="s">
        <v>1007</v>
      </c>
      <c r="H15" s="37">
        <v>2300</v>
      </c>
      <c r="I15" s="37">
        <v>7.95</v>
      </c>
      <c r="J15" s="37">
        <v>168.3</v>
      </c>
      <c r="K15" s="51">
        <f t="shared" si="0"/>
        <v>63.516420000000011</v>
      </c>
      <c r="L15" s="36" t="s">
        <v>1020</v>
      </c>
      <c r="M15" s="36" t="s">
        <v>43</v>
      </c>
    </row>
    <row r="16" spans="1:13">
      <c r="A16" s="30">
        <v>4</v>
      </c>
      <c r="B16" s="35" t="s">
        <v>624</v>
      </c>
      <c r="C16" s="36" t="s">
        <v>841</v>
      </c>
      <c r="D16" s="37" t="s">
        <v>69</v>
      </c>
      <c r="E16" s="36" t="s">
        <v>387</v>
      </c>
      <c r="F16" s="38" t="s">
        <v>932</v>
      </c>
      <c r="G16" s="39" t="s">
        <v>1008</v>
      </c>
      <c r="H16" s="37">
        <v>3000</v>
      </c>
      <c r="I16" s="37">
        <v>8.75</v>
      </c>
      <c r="J16" s="37">
        <v>210.4</v>
      </c>
      <c r="K16" s="51">
        <f t="shared" ref="K16:K28" si="1">J16*34.28/100</f>
        <v>72.12512000000001</v>
      </c>
      <c r="L16" s="36" t="s">
        <v>1021</v>
      </c>
      <c r="M16" s="36" t="s">
        <v>43</v>
      </c>
    </row>
    <row r="17" spans="1:13">
      <c r="A17" s="30">
        <v>5</v>
      </c>
      <c r="B17" s="35" t="s">
        <v>625</v>
      </c>
      <c r="C17" s="36" t="s">
        <v>842</v>
      </c>
      <c r="D17" s="37" t="s">
        <v>48</v>
      </c>
      <c r="E17" s="36" t="s">
        <v>388</v>
      </c>
      <c r="F17" s="38" t="s">
        <v>933</v>
      </c>
      <c r="G17" s="39" t="s">
        <v>1008</v>
      </c>
      <c r="H17" s="37">
        <v>6800</v>
      </c>
      <c r="I17" s="37">
        <v>8.75</v>
      </c>
      <c r="J17" s="37">
        <v>468.6</v>
      </c>
      <c r="K17" s="51">
        <f t="shared" si="1"/>
        <v>160.63608000000002</v>
      </c>
      <c r="L17" s="36" t="s">
        <v>1022</v>
      </c>
      <c r="M17" s="36" t="s">
        <v>43</v>
      </c>
    </row>
    <row r="18" spans="1:13">
      <c r="A18" s="30">
        <v>6</v>
      </c>
      <c r="B18" s="35" t="s">
        <v>626</v>
      </c>
      <c r="C18" s="36" t="s">
        <v>382</v>
      </c>
      <c r="D18" s="37" t="s">
        <v>48</v>
      </c>
      <c r="E18" s="36" t="s">
        <v>389</v>
      </c>
      <c r="F18" s="38" t="s">
        <v>933</v>
      </c>
      <c r="G18" s="39" t="s">
        <v>1009</v>
      </c>
      <c r="H18" s="37">
        <v>5000</v>
      </c>
      <c r="I18" s="37">
        <v>8.75</v>
      </c>
      <c r="J18" s="37">
        <v>381.6</v>
      </c>
      <c r="K18" s="51">
        <f t="shared" si="1"/>
        <v>130.81248000000002</v>
      </c>
      <c r="L18" s="36" t="s">
        <v>383</v>
      </c>
      <c r="M18" s="36" t="s">
        <v>43</v>
      </c>
    </row>
    <row r="19" spans="1:13">
      <c r="A19" s="30">
        <v>7</v>
      </c>
      <c r="B19" s="35" t="s">
        <v>627</v>
      </c>
      <c r="C19" s="36" t="s">
        <v>106</v>
      </c>
      <c r="D19" s="37" t="s">
        <v>46</v>
      </c>
      <c r="E19" s="36" t="s">
        <v>390</v>
      </c>
      <c r="F19" s="38" t="s">
        <v>933</v>
      </c>
      <c r="G19" s="39" t="s">
        <v>1008</v>
      </c>
      <c r="H19" s="37">
        <v>5000</v>
      </c>
      <c r="I19" s="37">
        <v>8.75</v>
      </c>
      <c r="J19" s="37">
        <v>344.6</v>
      </c>
      <c r="K19" s="51">
        <f t="shared" si="1"/>
        <v>118.12888000000001</v>
      </c>
      <c r="L19" s="36" t="s">
        <v>279</v>
      </c>
      <c r="M19" s="36" t="s">
        <v>43</v>
      </c>
    </row>
    <row r="20" spans="1:13">
      <c r="A20" s="30">
        <v>8</v>
      </c>
      <c r="B20" s="35" t="s">
        <v>628</v>
      </c>
      <c r="C20" s="36" t="s">
        <v>63</v>
      </c>
      <c r="D20" s="37" t="s">
        <v>64</v>
      </c>
      <c r="E20" s="36" t="s">
        <v>391</v>
      </c>
      <c r="F20" s="38" t="s">
        <v>934</v>
      </c>
      <c r="G20" s="39" t="s">
        <v>1009</v>
      </c>
      <c r="H20" s="37">
        <v>2000</v>
      </c>
      <c r="I20" s="37">
        <v>8.75</v>
      </c>
      <c r="J20" s="37">
        <v>152.6</v>
      </c>
      <c r="K20" s="51">
        <f t="shared" si="1"/>
        <v>52.311279999999996</v>
      </c>
      <c r="L20" s="36" t="s">
        <v>251</v>
      </c>
      <c r="M20" s="36" t="s">
        <v>43</v>
      </c>
    </row>
    <row r="21" spans="1:13">
      <c r="A21" s="30">
        <v>9</v>
      </c>
      <c r="B21" s="35" t="s">
        <v>629</v>
      </c>
      <c r="C21" s="36" t="s">
        <v>49</v>
      </c>
      <c r="D21" s="37" t="s">
        <v>50</v>
      </c>
      <c r="E21" s="36" t="s">
        <v>392</v>
      </c>
      <c r="F21" s="38" t="s">
        <v>934</v>
      </c>
      <c r="G21" s="39" t="s">
        <v>1009</v>
      </c>
      <c r="H21" s="37">
        <v>5000</v>
      </c>
      <c r="I21" s="37">
        <v>8.75</v>
      </c>
      <c r="J21" s="37">
        <v>380.3</v>
      </c>
      <c r="K21" s="51">
        <f t="shared" si="1"/>
        <v>130.36684000000002</v>
      </c>
      <c r="L21" s="36" t="s">
        <v>244</v>
      </c>
      <c r="M21" s="36" t="s">
        <v>43</v>
      </c>
    </row>
    <row r="22" spans="1:13">
      <c r="A22" s="30">
        <v>10</v>
      </c>
      <c r="B22" s="35" t="s">
        <v>630</v>
      </c>
      <c r="C22" s="36" t="s">
        <v>132</v>
      </c>
      <c r="D22" s="37" t="s">
        <v>48</v>
      </c>
      <c r="E22" s="36" t="s">
        <v>393</v>
      </c>
      <c r="F22" s="38" t="s">
        <v>935</v>
      </c>
      <c r="G22" s="39" t="s">
        <v>1006</v>
      </c>
      <c r="H22" s="37">
        <v>3000</v>
      </c>
      <c r="I22" s="37">
        <v>8.75</v>
      </c>
      <c r="J22" s="37">
        <v>250.5</v>
      </c>
      <c r="K22" s="51">
        <f t="shared" si="1"/>
        <v>85.871399999999994</v>
      </c>
      <c r="L22" s="36" t="s">
        <v>300</v>
      </c>
      <c r="M22" s="36" t="s">
        <v>43</v>
      </c>
    </row>
    <row r="23" spans="1:13">
      <c r="A23" s="30">
        <v>11</v>
      </c>
      <c r="B23" s="35" t="s">
        <v>631</v>
      </c>
      <c r="C23" s="36" t="s">
        <v>81</v>
      </c>
      <c r="D23" s="37" t="s">
        <v>78</v>
      </c>
      <c r="E23" s="36" t="s">
        <v>394</v>
      </c>
      <c r="F23" s="38" t="s">
        <v>934</v>
      </c>
      <c r="G23" s="39" t="s">
        <v>1008</v>
      </c>
      <c r="H23" s="37">
        <v>2500</v>
      </c>
      <c r="I23" s="37">
        <v>8.75</v>
      </c>
      <c r="J23" s="37">
        <v>171.7</v>
      </c>
      <c r="K23" s="51">
        <f t="shared" si="1"/>
        <v>58.858760000000004</v>
      </c>
      <c r="L23" s="36" t="s">
        <v>261</v>
      </c>
      <c r="M23" s="36" t="s">
        <v>43</v>
      </c>
    </row>
    <row r="24" spans="1:13">
      <c r="A24" s="30">
        <v>12</v>
      </c>
      <c r="B24" s="35" t="s">
        <v>632</v>
      </c>
      <c r="C24" s="36" t="s">
        <v>843</v>
      </c>
      <c r="D24" s="37" t="s">
        <v>48</v>
      </c>
      <c r="E24" s="36" t="s">
        <v>395</v>
      </c>
      <c r="F24" s="38" t="s">
        <v>936</v>
      </c>
      <c r="G24" s="39" t="s">
        <v>1009</v>
      </c>
      <c r="H24" s="37">
        <v>5000</v>
      </c>
      <c r="I24" s="37">
        <v>8.75</v>
      </c>
      <c r="J24" s="37">
        <v>377.8</v>
      </c>
      <c r="K24" s="51">
        <f t="shared" si="1"/>
        <v>129.50984</v>
      </c>
      <c r="L24" s="36" t="s">
        <v>1023</v>
      </c>
      <c r="M24" s="36" t="s">
        <v>43</v>
      </c>
    </row>
    <row r="25" spans="1:13">
      <c r="A25" s="30">
        <v>13</v>
      </c>
      <c r="B25" s="35" t="s">
        <v>633</v>
      </c>
      <c r="C25" s="36" t="s">
        <v>70</v>
      </c>
      <c r="D25" s="37" t="s">
        <v>44</v>
      </c>
      <c r="E25" s="36" t="s">
        <v>396</v>
      </c>
      <c r="F25" s="38" t="s">
        <v>936</v>
      </c>
      <c r="G25" s="39" t="s">
        <v>1009</v>
      </c>
      <c r="H25" s="37">
        <v>4000</v>
      </c>
      <c r="I25" s="37">
        <v>8.75</v>
      </c>
      <c r="J25" s="37">
        <v>302.3</v>
      </c>
      <c r="K25" s="51">
        <f t="shared" si="1"/>
        <v>103.62844000000001</v>
      </c>
      <c r="L25" s="36" t="s">
        <v>255</v>
      </c>
      <c r="M25" s="36" t="s">
        <v>43</v>
      </c>
    </row>
    <row r="26" spans="1:13">
      <c r="A26" s="30">
        <v>14</v>
      </c>
      <c r="B26" s="35" t="s">
        <v>634</v>
      </c>
      <c r="C26" s="36" t="s">
        <v>84</v>
      </c>
      <c r="D26" s="37" t="s">
        <v>48</v>
      </c>
      <c r="E26" s="36" t="s">
        <v>397</v>
      </c>
      <c r="F26" s="38" t="s">
        <v>937</v>
      </c>
      <c r="G26" s="39" t="s">
        <v>1009</v>
      </c>
      <c r="H26" s="37">
        <v>2000</v>
      </c>
      <c r="I26" s="37">
        <v>8.75</v>
      </c>
      <c r="J26" s="37">
        <v>149.69999999999999</v>
      </c>
      <c r="K26" s="51">
        <f t="shared" si="1"/>
        <v>51.317159999999994</v>
      </c>
      <c r="L26" s="36" t="s">
        <v>264</v>
      </c>
      <c r="M26" s="36" t="s">
        <v>43</v>
      </c>
    </row>
    <row r="27" spans="1:13">
      <c r="A27" s="30">
        <v>15</v>
      </c>
      <c r="B27" s="35" t="s">
        <v>635</v>
      </c>
      <c r="C27" s="36" t="s">
        <v>71</v>
      </c>
      <c r="D27" s="37" t="s">
        <v>72</v>
      </c>
      <c r="E27" s="36" t="s">
        <v>398</v>
      </c>
      <c r="F27" s="38" t="s">
        <v>937</v>
      </c>
      <c r="G27" s="39" t="s">
        <v>1009</v>
      </c>
      <c r="H27" s="37">
        <v>4000</v>
      </c>
      <c r="I27" s="37">
        <v>8.75</v>
      </c>
      <c r="J27" s="37">
        <v>299.3</v>
      </c>
      <c r="K27" s="51">
        <f t="shared" si="1"/>
        <v>102.60004000000001</v>
      </c>
      <c r="L27" s="36" t="s">
        <v>256</v>
      </c>
      <c r="M27" s="36" t="s">
        <v>43</v>
      </c>
    </row>
    <row r="28" spans="1:13">
      <c r="A28" s="30">
        <v>16</v>
      </c>
      <c r="B28" s="35" t="s">
        <v>636</v>
      </c>
      <c r="C28" s="36" t="s">
        <v>98</v>
      </c>
      <c r="D28" s="37" t="s">
        <v>59</v>
      </c>
      <c r="E28" s="36" t="s">
        <v>399</v>
      </c>
      <c r="F28" s="38" t="s">
        <v>938</v>
      </c>
      <c r="G28" s="39" t="s">
        <v>1006</v>
      </c>
      <c r="H28" s="37">
        <v>3000</v>
      </c>
      <c r="I28" s="37">
        <v>8.75</v>
      </c>
      <c r="J28" s="37">
        <v>246.8</v>
      </c>
      <c r="K28" s="51">
        <f t="shared" si="1"/>
        <v>84.603040000000007</v>
      </c>
      <c r="L28" s="36" t="s">
        <v>272</v>
      </c>
      <c r="M28" s="36" t="s">
        <v>43</v>
      </c>
    </row>
    <row r="29" spans="1:13">
      <c r="A29" s="30">
        <v>17</v>
      </c>
      <c r="B29" s="35" t="s">
        <v>637</v>
      </c>
      <c r="C29" s="36" t="s">
        <v>102</v>
      </c>
      <c r="D29" s="37" t="s">
        <v>52</v>
      </c>
      <c r="E29" s="36" t="s">
        <v>400</v>
      </c>
      <c r="F29" s="38" t="s">
        <v>939</v>
      </c>
      <c r="G29" s="39" t="s">
        <v>1008</v>
      </c>
      <c r="H29" s="37">
        <v>6000</v>
      </c>
      <c r="I29" s="37">
        <v>7.95</v>
      </c>
      <c r="J29" s="37">
        <v>365.3</v>
      </c>
      <c r="K29" s="51">
        <f t="shared" ref="K29:K92" si="2">J29*37.74/100</f>
        <v>137.86422000000002</v>
      </c>
      <c r="L29" s="36" t="s">
        <v>275</v>
      </c>
      <c r="M29" s="36" t="s">
        <v>43</v>
      </c>
    </row>
    <row r="30" spans="1:13">
      <c r="A30" s="30">
        <v>18</v>
      </c>
      <c r="B30" s="35" t="s">
        <v>638</v>
      </c>
      <c r="C30" s="36" t="s">
        <v>56</v>
      </c>
      <c r="D30" s="37" t="s">
        <v>57</v>
      </c>
      <c r="E30" s="36" t="s">
        <v>401</v>
      </c>
      <c r="F30" s="38" t="s">
        <v>940</v>
      </c>
      <c r="G30" s="39" t="s">
        <v>1009</v>
      </c>
      <c r="H30" s="37">
        <v>4000</v>
      </c>
      <c r="I30" s="37">
        <v>7.95</v>
      </c>
      <c r="J30" s="37">
        <v>269.39999999999998</v>
      </c>
      <c r="K30" s="51">
        <f t="shared" si="2"/>
        <v>101.67155999999999</v>
      </c>
      <c r="L30" s="36" t="s">
        <v>247</v>
      </c>
      <c r="M30" s="36" t="s">
        <v>43</v>
      </c>
    </row>
    <row r="31" spans="1:13">
      <c r="A31" s="30">
        <v>19</v>
      </c>
      <c r="B31" s="35" t="s">
        <v>90</v>
      </c>
      <c r="C31" s="36" t="s">
        <v>91</v>
      </c>
      <c r="D31" s="37" t="s">
        <v>48</v>
      </c>
      <c r="E31" s="36" t="s">
        <v>402</v>
      </c>
      <c r="F31" s="38" t="s">
        <v>940</v>
      </c>
      <c r="G31" s="39" t="s">
        <v>1006</v>
      </c>
      <c r="H31" s="37">
        <v>5000</v>
      </c>
      <c r="I31" s="37">
        <v>7.95</v>
      </c>
      <c r="J31" s="37">
        <v>371.5</v>
      </c>
      <c r="K31" s="51">
        <f t="shared" si="2"/>
        <v>140.20410000000001</v>
      </c>
      <c r="L31" s="36" t="s">
        <v>267</v>
      </c>
      <c r="M31" s="36" t="s">
        <v>43</v>
      </c>
    </row>
    <row r="32" spans="1:13">
      <c r="A32" s="30">
        <v>20</v>
      </c>
      <c r="B32" s="35" t="s">
        <v>639</v>
      </c>
      <c r="C32" s="36" t="s">
        <v>163</v>
      </c>
      <c r="D32" s="37" t="s">
        <v>48</v>
      </c>
      <c r="E32" s="36" t="s">
        <v>403</v>
      </c>
      <c r="F32" s="38" t="s">
        <v>941</v>
      </c>
      <c r="G32" s="39" t="s">
        <v>1009</v>
      </c>
      <c r="H32" s="37">
        <v>700</v>
      </c>
      <c r="I32" s="37">
        <v>7.95</v>
      </c>
      <c r="J32" s="37">
        <v>47</v>
      </c>
      <c r="K32" s="51">
        <f t="shared" si="2"/>
        <v>17.737800000000004</v>
      </c>
      <c r="L32" s="36" t="s">
        <v>323</v>
      </c>
      <c r="M32" s="36" t="s">
        <v>43</v>
      </c>
    </row>
    <row r="33" spans="1:13">
      <c r="A33" s="30">
        <v>21</v>
      </c>
      <c r="B33" s="35" t="s">
        <v>640</v>
      </c>
      <c r="C33" s="36" t="s">
        <v>60</v>
      </c>
      <c r="D33" s="37" t="s">
        <v>57</v>
      </c>
      <c r="E33" s="36" t="s">
        <v>404</v>
      </c>
      <c r="F33" s="38" t="s">
        <v>941</v>
      </c>
      <c r="G33" s="39" t="s">
        <v>1009</v>
      </c>
      <c r="H33" s="37">
        <v>1500</v>
      </c>
      <c r="I33" s="37">
        <v>7.95</v>
      </c>
      <c r="J33" s="37">
        <v>101</v>
      </c>
      <c r="K33" s="51">
        <f t="shared" si="2"/>
        <v>38.117400000000004</v>
      </c>
      <c r="L33" s="36" t="s">
        <v>249</v>
      </c>
      <c r="M33" s="36" t="s">
        <v>43</v>
      </c>
    </row>
    <row r="34" spans="1:13">
      <c r="A34" s="30">
        <v>22</v>
      </c>
      <c r="B34" s="35" t="s">
        <v>641</v>
      </c>
      <c r="C34" s="36" t="s">
        <v>45</v>
      </c>
      <c r="D34" s="37" t="s">
        <v>46</v>
      </c>
      <c r="E34" s="36" t="s">
        <v>405</v>
      </c>
      <c r="F34" s="38" t="s">
        <v>941</v>
      </c>
      <c r="G34" s="39" t="s">
        <v>1009</v>
      </c>
      <c r="H34" s="37">
        <v>5000</v>
      </c>
      <c r="I34" s="37">
        <v>7.95</v>
      </c>
      <c r="J34" s="37">
        <v>335.6</v>
      </c>
      <c r="K34" s="51">
        <f t="shared" si="2"/>
        <v>126.65544000000001</v>
      </c>
      <c r="L34" s="36" t="s">
        <v>242</v>
      </c>
      <c r="M34" s="36" t="s">
        <v>43</v>
      </c>
    </row>
    <row r="35" spans="1:13">
      <c r="A35" s="30">
        <v>23</v>
      </c>
      <c r="B35" s="35" t="s">
        <v>642</v>
      </c>
      <c r="C35" s="36" t="s">
        <v>92</v>
      </c>
      <c r="D35" s="37" t="s">
        <v>48</v>
      </c>
      <c r="E35" s="36" t="s">
        <v>406</v>
      </c>
      <c r="F35" s="38" t="s">
        <v>940</v>
      </c>
      <c r="G35" s="39" t="s">
        <v>1009</v>
      </c>
      <c r="H35" s="37">
        <v>1500</v>
      </c>
      <c r="I35" s="37">
        <v>7.95</v>
      </c>
      <c r="J35" s="37">
        <v>101</v>
      </c>
      <c r="K35" s="51">
        <f t="shared" si="2"/>
        <v>38.117400000000004</v>
      </c>
      <c r="L35" s="36" t="s">
        <v>268</v>
      </c>
      <c r="M35" s="36" t="s">
        <v>43</v>
      </c>
    </row>
    <row r="36" spans="1:13">
      <c r="A36" s="30">
        <v>24</v>
      </c>
      <c r="B36" s="35" t="s">
        <v>643</v>
      </c>
      <c r="C36" s="36" t="s">
        <v>93</v>
      </c>
      <c r="D36" s="37" t="s">
        <v>48</v>
      </c>
      <c r="E36" s="36" t="s">
        <v>407</v>
      </c>
      <c r="F36" s="38" t="s">
        <v>942</v>
      </c>
      <c r="G36" s="39" t="s">
        <v>1006</v>
      </c>
      <c r="H36" s="37">
        <v>3500</v>
      </c>
      <c r="I36" s="37">
        <v>7.95</v>
      </c>
      <c r="J36" s="37">
        <v>256.89999999999998</v>
      </c>
      <c r="K36" s="51">
        <f t="shared" si="2"/>
        <v>96.954059999999984</v>
      </c>
      <c r="L36" s="36" t="s">
        <v>269</v>
      </c>
      <c r="M36" s="36" t="s">
        <v>43</v>
      </c>
    </row>
    <row r="37" spans="1:13">
      <c r="A37" s="30">
        <v>25</v>
      </c>
      <c r="B37" s="35" t="s">
        <v>644</v>
      </c>
      <c r="C37" s="36" t="s">
        <v>844</v>
      </c>
      <c r="D37" s="37" t="s">
        <v>136</v>
      </c>
      <c r="E37" s="36" t="s">
        <v>408</v>
      </c>
      <c r="F37" s="38" t="s">
        <v>942</v>
      </c>
      <c r="G37" s="39" t="s">
        <v>1009</v>
      </c>
      <c r="H37" s="37">
        <v>10000</v>
      </c>
      <c r="I37" s="37">
        <v>7.95</v>
      </c>
      <c r="J37" s="37">
        <v>664.6</v>
      </c>
      <c r="K37" s="51">
        <f t="shared" si="2"/>
        <v>250.82004000000001</v>
      </c>
      <c r="L37" s="36" t="s">
        <v>1024</v>
      </c>
      <c r="M37" s="36" t="s">
        <v>43</v>
      </c>
    </row>
    <row r="38" spans="1:13">
      <c r="A38" s="30">
        <v>26</v>
      </c>
      <c r="B38" s="35" t="s">
        <v>645</v>
      </c>
      <c r="C38" s="36" t="s">
        <v>68</v>
      </c>
      <c r="D38" s="37" t="s">
        <v>48</v>
      </c>
      <c r="E38" s="36" t="s">
        <v>409</v>
      </c>
      <c r="F38" s="38" t="s">
        <v>943</v>
      </c>
      <c r="G38" s="39" t="s">
        <v>1008</v>
      </c>
      <c r="H38" s="37">
        <v>6000</v>
      </c>
      <c r="I38" s="37">
        <v>7.95</v>
      </c>
      <c r="J38" s="37">
        <v>357.3</v>
      </c>
      <c r="K38" s="51">
        <f t="shared" si="2"/>
        <v>134.84502000000001</v>
      </c>
      <c r="L38" s="36" t="s">
        <v>254</v>
      </c>
      <c r="M38" s="36" t="s">
        <v>43</v>
      </c>
    </row>
    <row r="39" spans="1:13">
      <c r="A39" s="30">
        <v>27</v>
      </c>
      <c r="B39" s="35" t="s">
        <v>646</v>
      </c>
      <c r="C39" s="36" t="s">
        <v>82</v>
      </c>
      <c r="D39" s="37" t="s">
        <v>55</v>
      </c>
      <c r="E39" s="36" t="s">
        <v>410</v>
      </c>
      <c r="F39" s="38" t="s">
        <v>942</v>
      </c>
      <c r="G39" s="39" t="s">
        <v>1009</v>
      </c>
      <c r="H39" s="37">
        <v>2500</v>
      </c>
      <c r="I39" s="37">
        <v>7.95</v>
      </c>
      <c r="J39" s="37">
        <v>166.1</v>
      </c>
      <c r="K39" s="51">
        <f t="shared" si="2"/>
        <v>62.686140000000002</v>
      </c>
      <c r="L39" s="36" t="s">
        <v>262</v>
      </c>
      <c r="M39" s="36" t="s">
        <v>43</v>
      </c>
    </row>
    <row r="40" spans="1:13">
      <c r="A40" s="30">
        <v>28</v>
      </c>
      <c r="B40" s="35" t="s">
        <v>647</v>
      </c>
      <c r="C40" s="36" t="s">
        <v>65</v>
      </c>
      <c r="D40" s="37" t="s">
        <v>48</v>
      </c>
      <c r="E40" s="36" t="s">
        <v>411</v>
      </c>
      <c r="F40" s="38" t="s">
        <v>943</v>
      </c>
      <c r="G40" s="39" t="s">
        <v>1009</v>
      </c>
      <c r="H40" s="37">
        <v>10000</v>
      </c>
      <c r="I40" s="37">
        <v>7.95</v>
      </c>
      <c r="J40" s="37">
        <v>662.3</v>
      </c>
      <c r="K40" s="51">
        <f t="shared" si="2"/>
        <v>249.95202</v>
      </c>
      <c r="L40" s="36" t="s">
        <v>252</v>
      </c>
      <c r="M40" s="36" t="s">
        <v>43</v>
      </c>
    </row>
    <row r="41" spans="1:13">
      <c r="A41" s="30">
        <v>29</v>
      </c>
      <c r="B41" s="35" t="s">
        <v>648</v>
      </c>
      <c r="C41" s="36" t="s">
        <v>139</v>
      </c>
      <c r="D41" s="37" t="s">
        <v>140</v>
      </c>
      <c r="E41" s="36" t="s">
        <v>412</v>
      </c>
      <c r="F41" s="38" t="s">
        <v>943</v>
      </c>
      <c r="G41" s="39" t="s">
        <v>1009</v>
      </c>
      <c r="H41" s="37">
        <v>7000</v>
      </c>
      <c r="I41" s="37">
        <v>7.95</v>
      </c>
      <c r="J41" s="37">
        <v>463.6</v>
      </c>
      <c r="K41" s="51">
        <f t="shared" si="2"/>
        <v>174.96264000000002</v>
      </c>
      <c r="L41" s="36" t="s">
        <v>306</v>
      </c>
      <c r="M41" s="36" t="s">
        <v>43</v>
      </c>
    </row>
    <row r="42" spans="1:13">
      <c r="A42" s="30">
        <v>30</v>
      </c>
      <c r="B42" s="35" t="s">
        <v>649</v>
      </c>
      <c r="C42" s="36" t="s">
        <v>845</v>
      </c>
      <c r="D42" s="37" t="s">
        <v>48</v>
      </c>
      <c r="E42" s="36" t="s">
        <v>413</v>
      </c>
      <c r="F42" s="38" t="s">
        <v>943</v>
      </c>
      <c r="G42" s="39" t="s">
        <v>1008</v>
      </c>
      <c r="H42" s="37">
        <v>10000</v>
      </c>
      <c r="I42" s="37">
        <v>7.95</v>
      </c>
      <c r="J42" s="37">
        <v>595.5</v>
      </c>
      <c r="K42" s="51">
        <f t="shared" si="2"/>
        <v>224.74170000000001</v>
      </c>
      <c r="L42" s="36" t="s">
        <v>1025</v>
      </c>
      <c r="M42" s="36" t="s">
        <v>43</v>
      </c>
    </row>
    <row r="43" spans="1:13">
      <c r="A43" s="30">
        <v>32</v>
      </c>
      <c r="B43" s="35" t="s">
        <v>650</v>
      </c>
      <c r="C43" s="36" t="s">
        <v>85</v>
      </c>
      <c r="D43" s="37" t="s">
        <v>78</v>
      </c>
      <c r="E43" s="36" t="s">
        <v>414</v>
      </c>
      <c r="F43" s="38" t="s">
        <v>944</v>
      </c>
      <c r="G43" s="39" t="s">
        <v>1009</v>
      </c>
      <c r="H43" s="37">
        <v>4000</v>
      </c>
      <c r="I43" s="37">
        <v>7.95</v>
      </c>
      <c r="J43" s="37">
        <v>263.10000000000002</v>
      </c>
      <c r="K43" s="51">
        <f t="shared" si="2"/>
        <v>99.293940000000021</v>
      </c>
      <c r="L43" s="36" t="s">
        <v>265</v>
      </c>
      <c r="M43" s="36" t="s">
        <v>43</v>
      </c>
    </row>
    <row r="44" spans="1:13">
      <c r="A44" s="30">
        <v>33</v>
      </c>
      <c r="B44" s="35" t="s">
        <v>651</v>
      </c>
      <c r="C44" s="36" t="s">
        <v>846</v>
      </c>
      <c r="D44" s="37" t="s">
        <v>191</v>
      </c>
      <c r="E44" s="36" t="s">
        <v>415</v>
      </c>
      <c r="F44" s="38" t="s">
        <v>945</v>
      </c>
      <c r="G44" s="39" t="s">
        <v>1009</v>
      </c>
      <c r="H44" s="37">
        <v>1300</v>
      </c>
      <c r="I44" s="37">
        <v>7.95</v>
      </c>
      <c r="J44" s="37">
        <v>85.8</v>
      </c>
      <c r="K44" s="51">
        <f t="shared" si="2"/>
        <v>32.380920000000003</v>
      </c>
      <c r="L44" s="36" t="s">
        <v>1026</v>
      </c>
      <c r="M44" s="36" t="s">
        <v>43</v>
      </c>
    </row>
    <row r="45" spans="1:13">
      <c r="A45" s="30">
        <v>34</v>
      </c>
      <c r="B45" s="35" t="s">
        <v>652</v>
      </c>
      <c r="C45" s="36" t="s">
        <v>127</v>
      </c>
      <c r="D45" s="37" t="s">
        <v>62</v>
      </c>
      <c r="E45" s="36" t="s">
        <v>416</v>
      </c>
      <c r="F45" s="38" t="s">
        <v>944</v>
      </c>
      <c r="G45" s="39" t="s">
        <v>1008</v>
      </c>
      <c r="H45" s="37">
        <v>5000</v>
      </c>
      <c r="I45" s="37">
        <v>7.95</v>
      </c>
      <c r="J45" s="37">
        <v>295.5</v>
      </c>
      <c r="K45" s="51">
        <f t="shared" si="2"/>
        <v>111.5217</v>
      </c>
      <c r="L45" s="36" t="s">
        <v>296</v>
      </c>
      <c r="M45" s="36" t="s">
        <v>43</v>
      </c>
    </row>
    <row r="46" spans="1:13">
      <c r="A46" s="30">
        <v>35</v>
      </c>
      <c r="B46" s="35" t="s">
        <v>653</v>
      </c>
      <c r="C46" s="36" t="s">
        <v>847</v>
      </c>
      <c r="D46" s="37" t="s">
        <v>48</v>
      </c>
      <c r="E46" s="36" t="s">
        <v>417</v>
      </c>
      <c r="F46" s="38" t="s">
        <v>945</v>
      </c>
      <c r="G46" s="39" t="s">
        <v>1010</v>
      </c>
      <c r="H46" s="37">
        <v>7000</v>
      </c>
      <c r="I46" s="37">
        <v>7.95</v>
      </c>
      <c r="J46" s="37">
        <v>367.3</v>
      </c>
      <c r="K46" s="51">
        <f t="shared" si="2"/>
        <v>138.61902000000001</v>
      </c>
      <c r="L46" s="36" t="s">
        <v>1027</v>
      </c>
      <c r="M46" s="36" t="s">
        <v>43</v>
      </c>
    </row>
    <row r="47" spans="1:13">
      <c r="A47" s="30">
        <v>36</v>
      </c>
      <c r="B47" s="35" t="s">
        <v>654</v>
      </c>
      <c r="C47" s="36" t="s">
        <v>96</v>
      </c>
      <c r="D47" s="37" t="s">
        <v>1112</v>
      </c>
      <c r="E47" s="36" t="s">
        <v>418</v>
      </c>
      <c r="F47" s="38" t="s">
        <v>944</v>
      </c>
      <c r="G47" s="39" t="s">
        <v>1006</v>
      </c>
      <c r="H47" s="37">
        <v>10000</v>
      </c>
      <c r="I47" s="37">
        <v>7.95</v>
      </c>
      <c r="J47" s="37">
        <v>727.3</v>
      </c>
      <c r="K47" s="51">
        <f t="shared" si="2"/>
        <v>274.48302000000001</v>
      </c>
      <c r="L47" s="36" t="s">
        <v>271</v>
      </c>
      <c r="M47" s="36" t="s">
        <v>43</v>
      </c>
    </row>
    <row r="48" spans="1:13">
      <c r="A48" s="30">
        <v>38</v>
      </c>
      <c r="B48" s="35" t="s">
        <v>655</v>
      </c>
      <c r="C48" s="36" t="s">
        <v>61</v>
      </c>
      <c r="D48" s="37" t="s">
        <v>48</v>
      </c>
      <c r="E48" s="36" t="s">
        <v>419</v>
      </c>
      <c r="F48" s="38" t="s">
        <v>946</v>
      </c>
      <c r="G48" s="39" t="s">
        <v>1008</v>
      </c>
      <c r="H48" s="37">
        <v>2000</v>
      </c>
      <c r="I48" s="37">
        <v>7.95</v>
      </c>
      <c r="J48" s="37">
        <v>116</v>
      </c>
      <c r="K48" s="51">
        <f t="shared" si="2"/>
        <v>43.778400000000005</v>
      </c>
      <c r="L48" s="36" t="s">
        <v>250</v>
      </c>
      <c r="M48" s="36" t="s">
        <v>43</v>
      </c>
    </row>
    <row r="49" spans="1:13">
      <c r="A49" s="30">
        <v>39</v>
      </c>
      <c r="B49" s="35" t="s">
        <v>656</v>
      </c>
      <c r="C49" s="36" t="s">
        <v>74</v>
      </c>
      <c r="D49" s="37" t="s">
        <v>48</v>
      </c>
      <c r="E49" s="36" t="s">
        <v>420</v>
      </c>
      <c r="F49" s="38" t="s">
        <v>946</v>
      </c>
      <c r="G49" s="39" t="s">
        <v>1009</v>
      </c>
      <c r="H49" s="37">
        <v>4000</v>
      </c>
      <c r="I49" s="37">
        <v>7.95</v>
      </c>
      <c r="J49" s="37">
        <v>258.7</v>
      </c>
      <c r="K49" s="51">
        <f t="shared" si="2"/>
        <v>97.633380000000002</v>
      </c>
      <c r="L49" s="36" t="s">
        <v>257</v>
      </c>
      <c r="M49" s="36" t="s">
        <v>43</v>
      </c>
    </row>
    <row r="50" spans="1:13">
      <c r="A50" s="30">
        <v>40</v>
      </c>
      <c r="B50" s="35" t="s">
        <v>657</v>
      </c>
      <c r="C50" s="36" t="s">
        <v>848</v>
      </c>
      <c r="D50" s="37" t="s">
        <v>48</v>
      </c>
      <c r="E50" s="36" t="s">
        <v>421</v>
      </c>
      <c r="F50" s="38" t="s">
        <v>946</v>
      </c>
      <c r="G50" s="39" t="s">
        <v>1011</v>
      </c>
      <c r="H50" s="37">
        <v>3500</v>
      </c>
      <c r="I50" s="37">
        <v>7.95</v>
      </c>
      <c r="J50" s="37">
        <v>275.10000000000002</v>
      </c>
      <c r="K50" s="51">
        <f t="shared" si="2"/>
        <v>103.82274000000001</v>
      </c>
      <c r="L50" s="36" t="s">
        <v>1028</v>
      </c>
      <c r="M50" s="36" t="s">
        <v>43</v>
      </c>
    </row>
    <row r="51" spans="1:13">
      <c r="A51" s="30">
        <v>41</v>
      </c>
      <c r="B51" s="35" t="s">
        <v>658</v>
      </c>
      <c r="C51" s="36" t="s">
        <v>849</v>
      </c>
      <c r="D51" s="37" t="s">
        <v>1113</v>
      </c>
      <c r="E51" s="36" t="s">
        <v>422</v>
      </c>
      <c r="F51" s="38" t="s">
        <v>947</v>
      </c>
      <c r="G51" s="39" t="s">
        <v>1009</v>
      </c>
      <c r="H51" s="37">
        <v>10000</v>
      </c>
      <c r="I51" s="37">
        <v>7.95</v>
      </c>
      <c r="J51" s="37">
        <v>644.5</v>
      </c>
      <c r="K51" s="51">
        <f t="shared" si="2"/>
        <v>243.23429999999999</v>
      </c>
      <c r="L51" s="36" t="s">
        <v>1029</v>
      </c>
      <c r="M51" s="36" t="s">
        <v>43</v>
      </c>
    </row>
    <row r="52" spans="1:13">
      <c r="A52" s="30">
        <v>42</v>
      </c>
      <c r="B52" s="35" t="s">
        <v>659</v>
      </c>
      <c r="C52" s="36" t="s">
        <v>162</v>
      </c>
      <c r="D52" s="37" t="s">
        <v>48</v>
      </c>
      <c r="E52" s="36" t="s">
        <v>423</v>
      </c>
      <c r="F52" s="38" t="s">
        <v>948</v>
      </c>
      <c r="G52" s="39" t="s">
        <v>1009</v>
      </c>
      <c r="H52" s="37">
        <v>5000</v>
      </c>
      <c r="I52" s="37">
        <v>7.95</v>
      </c>
      <c r="J52" s="37">
        <v>320</v>
      </c>
      <c r="K52" s="51">
        <f t="shared" si="2"/>
        <v>120.76800000000001</v>
      </c>
      <c r="L52" s="36" t="s">
        <v>322</v>
      </c>
      <c r="M52" s="36" t="s">
        <v>43</v>
      </c>
    </row>
    <row r="53" spans="1:13">
      <c r="A53" s="30">
        <v>43</v>
      </c>
      <c r="B53" s="35" t="s">
        <v>660</v>
      </c>
      <c r="C53" s="36" t="s">
        <v>75</v>
      </c>
      <c r="D53" s="37" t="s">
        <v>76</v>
      </c>
      <c r="E53" s="36" t="s">
        <v>424</v>
      </c>
      <c r="F53" s="38" t="s">
        <v>949</v>
      </c>
      <c r="G53" s="39" t="s">
        <v>1012</v>
      </c>
      <c r="H53" s="37">
        <v>7000</v>
      </c>
      <c r="I53" s="37">
        <v>7.95</v>
      </c>
      <c r="J53" s="37">
        <v>261.5</v>
      </c>
      <c r="K53" s="51">
        <f t="shared" si="2"/>
        <v>98.690100000000001</v>
      </c>
      <c r="L53" s="36" t="s">
        <v>258</v>
      </c>
      <c r="M53" s="36" t="s">
        <v>43</v>
      </c>
    </row>
    <row r="54" spans="1:13">
      <c r="A54" s="30">
        <v>44</v>
      </c>
      <c r="B54" s="35" t="s">
        <v>661</v>
      </c>
      <c r="C54" s="36" t="s">
        <v>51</v>
      </c>
      <c r="D54" s="37" t="s">
        <v>52</v>
      </c>
      <c r="E54" s="36" t="s">
        <v>425</v>
      </c>
      <c r="F54" s="38" t="s">
        <v>949</v>
      </c>
      <c r="G54" s="39" t="s">
        <v>1009</v>
      </c>
      <c r="H54" s="37">
        <v>4500</v>
      </c>
      <c r="I54" s="37">
        <v>7.95</v>
      </c>
      <c r="J54" s="37">
        <v>289</v>
      </c>
      <c r="K54" s="51">
        <f t="shared" si="2"/>
        <v>109.0686</v>
      </c>
      <c r="L54" s="36" t="s">
        <v>245</v>
      </c>
      <c r="M54" s="36" t="s">
        <v>43</v>
      </c>
    </row>
    <row r="55" spans="1:13">
      <c r="A55" s="30">
        <v>45</v>
      </c>
      <c r="B55" s="35" t="s">
        <v>662</v>
      </c>
      <c r="C55" s="36" t="s">
        <v>850</v>
      </c>
      <c r="D55" s="37" t="s">
        <v>191</v>
      </c>
      <c r="E55" s="36" t="s">
        <v>426</v>
      </c>
      <c r="F55" s="38" t="s">
        <v>948</v>
      </c>
      <c r="G55" s="39" t="s">
        <v>1013</v>
      </c>
      <c r="H55" s="37">
        <v>2500</v>
      </c>
      <c r="I55" s="37">
        <v>7.95</v>
      </c>
      <c r="J55" s="37">
        <v>109.8</v>
      </c>
      <c r="K55" s="51">
        <f t="shared" si="2"/>
        <v>41.438519999999997</v>
      </c>
      <c r="L55" s="36" t="s">
        <v>1030</v>
      </c>
      <c r="M55" s="36" t="s">
        <v>43</v>
      </c>
    </row>
    <row r="56" spans="1:13">
      <c r="A56" s="30">
        <v>46</v>
      </c>
      <c r="B56" s="35" t="s">
        <v>663</v>
      </c>
      <c r="C56" s="36" t="s">
        <v>851</v>
      </c>
      <c r="D56" s="37" t="s">
        <v>48</v>
      </c>
      <c r="E56" s="36" t="s">
        <v>427</v>
      </c>
      <c r="F56" s="38" t="s">
        <v>950</v>
      </c>
      <c r="G56" s="39" t="s">
        <v>1009</v>
      </c>
      <c r="H56" s="37">
        <v>2500</v>
      </c>
      <c r="I56" s="37">
        <v>7.95</v>
      </c>
      <c r="J56" s="37">
        <v>150</v>
      </c>
      <c r="K56" s="51">
        <f t="shared" si="2"/>
        <v>56.61</v>
      </c>
      <c r="L56" s="36" t="s">
        <v>1031</v>
      </c>
      <c r="M56" s="36" t="s">
        <v>43</v>
      </c>
    </row>
    <row r="57" spans="1:13">
      <c r="A57" s="30">
        <v>47</v>
      </c>
      <c r="B57" s="35" t="s">
        <v>664</v>
      </c>
      <c r="C57" s="36" t="s">
        <v>112</v>
      </c>
      <c r="D57" s="37" t="s">
        <v>113</v>
      </c>
      <c r="E57" s="36" t="s">
        <v>428</v>
      </c>
      <c r="F57" s="38" t="s">
        <v>949</v>
      </c>
      <c r="G57" s="39" t="s">
        <v>1008</v>
      </c>
      <c r="H57" s="37">
        <v>2000</v>
      </c>
      <c r="I57" s="37">
        <v>7.95</v>
      </c>
      <c r="J57" s="37">
        <v>115.1</v>
      </c>
      <c r="K57" s="51">
        <f t="shared" si="2"/>
        <v>43.438739999999996</v>
      </c>
      <c r="L57" s="36" t="s">
        <v>284</v>
      </c>
      <c r="M57" s="36" t="s">
        <v>43</v>
      </c>
    </row>
    <row r="58" spans="1:13">
      <c r="A58" s="30">
        <v>49</v>
      </c>
      <c r="B58" s="35" t="s">
        <v>665</v>
      </c>
      <c r="C58" s="36" t="s">
        <v>852</v>
      </c>
      <c r="D58" s="37" t="s">
        <v>73</v>
      </c>
      <c r="E58" s="36" t="s">
        <v>429</v>
      </c>
      <c r="F58" s="38" t="s">
        <v>948</v>
      </c>
      <c r="G58" s="39" t="s">
        <v>1011</v>
      </c>
      <c r="H58" s="37">
        <v>2000</v>
      </c>
      <c r="I58" s="37">
        <v>7.95</v>
      </c>
      <c r="J58" s="37">
        <v>155.80000000000001</v>
      </c>
      <c r="K58" s="51">
        <f t="shared" si="2"/>
        <v>58.79892000000001</v>
      </c>
      <c r="L58" s="36" t="s">
        <v>1032</v>
      </c>
      <c r="M58" s="36" t="s">
        <v>43</v>
      </c>
    </row>
    <row r="59" spans="1:13">
      <c r="A59" s="30">
        <v>51</v>
      </c>
      <c r="B59" s="35" t="s">
        <v>666</v>
      </c>
      <c r="C59" s="36" t="s">
        <v>853</v>
      </c>
      <c r="D59" s="37" t="s">
        <v>126</v>
      </c>
      <c r="E59" s="36" t="s">
        <v>430</v>
      </c>
      <c r="F59" s="38" t="s">
        <v>948</v>
      </c>
      <c r="G59" s="39" t="s">
        <v>1009</v>
      </c>
      <c r="H59" s="37">
        <v>1500</v>
      </c>
      <c r="I59" s="37">
        <v>7.95</v>
      </c>
      <c r="J59" s="37">
        <v>96</v>
      </c>
      <c r="K59" s="51">
        <f t="shared" si="2"/>
        <v>36.230400000000003</v>
      </c>
      <c r="L59" s="36" t="s">
        <v>1033</v>
      </c>
      <c r="M59" s="36" t="s">
        <v>43</v>
      </c>
    </row>
    <row r="60" spans="1:13">
      <c r="A60" s="30">
        <v>52</v>
      </c>
      <c r="B60" s="35" t="s">
        <v>667</v>
      </c>
      <c r="C60" s="36" t="s">
        <v>109</v>
      </c>
      <c r="D60" s="37" t="s">
        <v>86</v>
      </c>
      <c r="E60" s="36" t="s">
        <v>431</v>
      </c>
      <c r="F60" s="38" t="s">
        <v>951</v>
      </c>
      <c r="G60" s="39" t="s">
        <v>1011</v>
      </c>
      <c r="H60" s="37">
        <v>2500</v>
      </c>
      <c r="I60" s="37">
        <v>7.95</v>
      </c>
      <c r="J60" s="37">
        <v>194.8</v>
      </c>
      <c r="K60" s="51">
        <f t="shared" si="2"/>
        <v>73.517520000000005</v>
      </c>
      <c r="L60" s="36" t="s">
        <v>281</v>
      </c>
      <c r="M60" s="36" t="s">
        <v>43</v>
      </c>
    </row>
    <row r="61" spans="1:13">
      <c r="A61" s="30">
        <v>53</v>
      </c>
      <c r="B61" s="35" t="s">
        <v>668</v>
      </c>
      <c r="C61" s="36" t="s">
        <v>87</v>
      </c>
      <c r="D61" s="37" t="s">
        <v>88</v>
      </c>
      <c r="E61" s="36" t="s">
        <v>432</v>
      </c>
      <c r="F61" s="38" t="s">
        <v>951</v>
      </c>
      <c r="G61" s="39" t="s">
        <v>1009</v>
      </c>
      <c r="H61" s="37">
        <v>3500</v>
      </c>
      <c r="I61" s="37">
        <v>7.95</v>
      </c>
      <c r="J61" s="37">
        <v>221.7</v>
      </c>
      <c r="K61" s="51">
        <f t="shared" si="2"/>
        <v>83.669580000000011</v>
      </c>
      <c r="L61" s="36" t="s">
        <v>266</v>
      </c>
      <c r="M61" s="36" t="s">
        <v>43</v>
      </c>
    </row>
    <row r="62" spans="1:13">
      <c r="A62" s="30">
        <v>54</v>
      </c>
      <c r="B62" s="35" t="s">
        <v>669</v>
      </c>
      <c r="C62" s="36" t="s">
        <v>228</v>
      </c>
      <c r="D62" s="37" t="s">
        <v>48</v>
      </c>
      <c r="E62" s="36" t="s">
        <v>433</v>
      </c>
      <c r="F62" s="38" t="s">
        <v>930</v>
      </c>
      <c r="G62" s="39" t="s">
        <v>1009</v>
      </c>
      <c r="H62" s="37">
        <v>2000</v>
      </c>
      <c r="I62" s="37">
        <v>7.95</v>
      </c>
      <c r="J62" s="37">
        <v>125.3</v>
      </c>
      <c r="K62" s="51">
        <f t="shared" si="2"/>
        <v>47.288220000000003</v>
      </c>
      <c r="L62" s="36" t="s">
        <v>370</v>
      </c>
      <c r="M62" s="36" t="s">
        <v>43</v>
      </c>
    </row>
    <row r="63" spans="1:13">
      <c r="A63" s="30">
        <v>55</v>
      </c>
      <c r="B63" s="35" t="s">
        <v>670</v>
      </c>
      <c r="C63" s="36" t="s">
        <v>152</v>
      </c>
      <c r="D63" s="37" t="s">
        <v>62</v>
      </c>
      <c r="E63" s="36" t="s">
        <v>434</v>
      </c>
      <c r="F63" s="38" t="s">
        <v>951</v>
      </c>
      <c r="G63" s="39" t="s">
        <v>1013</v>
      </c>
      <c r="H63" s="37">
        <v>4000</v>
      </c>
      <c r="I63" s="37">
        <v>7.95</v>
      </c>
      <c r="J63" s="37">
        <v>173</v>
      </c>
      <c r="K63" s="51">
        <f t="shared" si="2"/>
        <v>65.290199999999999</v>
      </c>
      <c r="L63" s="36" t="s">
        <v>315</v>
      </c>
      <c r="M63" s="36" t="s">
        <v>43</v>
      </c>
    </row>
    <row r="64" spans="1:13">
      <c r="A64" s="30">
        <v>56</v>
      </c>
      <c r="B64" s="35" t="s">
        <v>671</v>
      </c>
      <c r="C64" s="36" t="s">
        <v>130</v>
      </c>
      <c r="D64" s="37" t="s">
        <v>131</v>
      </c>
      <c r="E64" s="36" t="s">
        <v>435</v>
      </c>
      <c r="F64" s="38" t="s">
        <v>929</v>
      </c>
      <c r="G64" s="39" t="s">
        <v>1009</v>
      </c>
      <c r="H64" s="37">
        <v>1500</v>
      </c>
      <c r="I64" s="37">
        <v>7.95</v>
      </c>
      <c r="J64" s="37">
        <v>94.3</v>
      </c>
      <c r="K64" s="51">
        <f t="shared" si="2"/>
        <v>35.588819999999998</v>
      </c>
      <c r="L64" s="36" t="s">
        <v>299</v>
      </c>
      <c r="M64" s="36" t="s">
        <v>43</v>
      </c>
    </row>
    <row r="65" spans="1:13">
      <c r="A65" s="30">
        <v>57</v>
      </c>
      <c r="B65" s="35" t="s">
        <v>672</v>
      </c>
      <c r="C65" s="36" t="s">
        <v>104</v>
      </c>
      <c r="D65" s="37" t="s">
        <v>48</v>
      </c>
      <c r="E65" s="36" t="s">
        <v>436</v>
      </c>
      <c r="F65" s="38" t="s">
        <v>952</v>
      </c>
      <c r="G65" s="39" t="s">
        <v>1009</v>
      </c>
      <c r="H65" s="37">
        <v>1000</v>
      </c>
      <c r="I65" s="37">
        <v>7.95</v>
      </c>
      <c r="J65" s="37">
        <v>63.1</v>
      </c>
      <c r="K65" s="51">
        <f t="shared" si="2"/>
        <v>23.813940000000002</v>
      </c>
      <c r="L65" s="36" t="s">
        <v>277</v>
      </c>
      <c r="M65" s="36" t="s">
        <v>43</v>
      </c>
    </row>
    <row r="66" spans="1:13">
      <c r="A66" s="30">
        <v>58</v>
      </c>
      <c r="B66" s="35" t="s">
        <v>673</v>
      </c>
      <c r="C66" s="36" t="s">
        <v>103</v>
      </c>
      <c r="D66" s="37" t="s">
        <v>69</v>
      </c>
      <c r="E66" s="36" t="s">
        <v>437</v>
      </c>
      <c r="F66" s="38" t="s">
        <v>930</v>
      </c>
      <c r="G66" s="39" t="s">
        <v>1008</v>
      </c>
      <c r="H66" s="37">
        <v>5000</v>
      </c>
      <c r="I66" s="37">
        <v>7.95</v>
      </c>
      <c r="J66" s="37">
        <v>280</v>
      </c>
      <c r="K66" s="51">
        <f t="shared" si="2"/>
        <v>105.67200000000001</v>
      </c>
      <c r="L66" s="36" t="s">
        <v>276</v>
      </c>
      <c r="M66" s="36" t="s">
        <v>43</v>
      </c>
    </row>
    <row r="67" spans="1:13">
      <c r="A67" s="30">
        <v>59</v>
      </c>
      <c r="B67" s="35" t="s">
        <v>674</v>
      </c>
      <c r="C67" s="36" t="s">
        <v>854</v>
      </c>
      <c r="D67" s="37" t="s">
        <v>48</v>
      </c>
      <c r="E67" s="36" t="s">
        <v>438</v>
      </c>
      <c r="F67" s="38" t="s">
        <v>952</v>
      </c>
      <c r="G67" s="39" t="s">
        <v>1009</v>
      </c>
      <c r="H67" s="37">
        <v>3000</v>
      </c>
      <c r="I67" s="37">
        <v>7.95</v>
      </c>
      <c r="J67" s="37">
        <v>189.3</v>
      </c>
      <c r="K67" s="51">
        <f t="shared" si="2"/>
        <v>71.441820000000007</v>
      </c>
      <c r="L67" s="36" t="s">
        <v>1034</v>
      </c>
      <c r="M67" s="36" t="s">
        <v>43</v>
      </c>
    </row>
    <row r="68" spans="1:13">
      <c r="A68" s="30">
        <v>60</v>
      </c>
      <c r="B68" s="35" t="s">
        <v>675</v>
      </c>
      <c r="C68" s="36" t="s">
        <v>855</v>
      </c>
      <c r="D68" s="37" t="s">
        <v>48</v>
      </c>
      <c r="E68" s="36" t="s">
        <v>439</v>
      </c>
      <c r="F68" s="38" t="s">
        <v>952</v>
      </c>
      <c r="G68" s="39" t="s">
        <v>1006</v>
      </c>
      <c r="H68" s="37">
        <v>5000</v>
      </c>
      <c r="I68" s="37">
        <v>7.95</v>
      </c>
      <c r="J68" s="37">
        <v>350.2</v>
      </c>
      <c r="K68" s="51">
        <f t="shared" si="2"/>
        <v>132.16548</v>
      </c>
      <c r="L68" s="36" t="s">
        <v>1035</v>
      </c>
      <c r="M68" s="36" t="s">
        <v>43</v>
      </c>
    </row>
    <row r="69" spans="1:13">
      <c r="A69" s="30">
        <v>61</v>
      </c>
      <c r="B69" s="35" t="s">
        <v>676</v>
      </c>
      <c r="C69" s="36" t="s">
        <v>147</v>
      </c>
      <c r="D69" s="37" t="s">
        <v>48</v>
      </c>
      <c r="E69" s="36" t="s">
        <v>440</v>
      </c>
      <c r="F69" s="38" t="s">
        <v>952</v>
      </c>
      <c r="G69" s="39" t="s">
        <v>1011</v>
      </c>
      <c r="H69" s="37">
        <v>2000</v>
      </c>
      <c r="I69" s="37">
        <v>7.95</v>
      </c>
      <c r="J69" s="37">
        <v>154</v>
      </c>
      <c r="K69" s="51">
        <f t="shared" si="2"/>
        <v>58.119599999999998</v>
      </c>
      <c r="L69" s="36" t="s">
        <v>311</v>
      </c>
      <c r="M69" s="36" t="s">
        <v>43</v>
      </c>
    </row>
    <row r="70" spans="1:13">
      <c r="A70" s="30">
        <v>62</v>
      </c>
      <c r="B70" s="35" t="s">
        <v>677</v>
      </c>
      <c r="C70" s="36" t="s">
        <v>856</v>
      </c>
      <c r="D70" s="37" t="s">
        <v>48</v>
      </c>
      <c r="E70" s="36" t="s">
        <v>441</v>
      </c>
      <c r="F70" s="38" t="s">
        <v>952</v>
      </c>
      <c r="G70" s="39" t="s">
        <v>1011</v>
      </c>
      <c r="H70" s="37">
        <v>2100</v>
      </c>
      <c r="I70" s="37">
        <v>7.95</v>
      </c>
      <c r="J70" s="37">
        <v>161.69999999999999</v>
      </c>
      <c r="K70" s="51">
        <f t="shared" si="2"/>
        <v>61.025579999999998</v>
      </c>
      <c r="L70" s="36" t="s">
        <v>1036</v>
      </c>
      <c r="M70" s="36" t="s">
        <v>43</v>
      </c>
    </row>
    <row r="71" spans="1:13">
      <c r="A71" s="30">
        <v>63</v>
      </c>
      <c r="B71" s="35" t="s">
        <v>678</v>
      </c>
      <c r="C71" s="36" t="s">
        <v>164</v>
      </c>
      <c r="D71" s="37" t="s">
        <v>48</v>
      </c>
      <c r="E71" s="36" t="s">
        <v>442</v>
      </c>
      <c r="F71" s="38" t="s">
        <v>952</v>
      </c>
      <c r="G71" s="39" t="s">
        <v>1009</v>
      </c>
      <c r="H71" s="37">
        <v>4300</v>
      </c>
      <c r="I71" s="37">
        <v>7.95</v>
      </c>
      <c r="J71" s="37">
        <v>271.39999999999998</v>
      </c>
      <c r="K71" s="51">
        <f t="shared" si="2"/>
        <v>102.42636</v>
      </c>
      <c r="L71" s="36" t="s">
        <v>324</v>
      </c>
      <c r="M71" s="36" t="s">
        <v>43</v>
      </c>
    </row>
    <row r="72" spans="1:13">
      <c r="A72" s="30">
        <v>64</v>
      </c>
      <c r="B72" s="35" t="s">
        <v>679</v>
      </c>
      <c r="C72" s="36" t="s">
        <v>110</v>
      </c>
      <c r="D72" s="37" t="s">
        <v>101</v>
      </c>
      <c r="E72" s="36" t="s">
        <v>443</v>
      </c>
      <c r="F72" s="38" t="s">
        <v>929</v>
      </c>
      <c r="G72" s="39" t="s">
        <v>1009</v>
      </c>
      <c r="H72" s="37">
        <v>5000</v>
      </c>
      <c r="I72" s="37">
        <v>7.95</v>
      </c>
      <c r="J72" s="37">
        <v>314.39999999999998</v>
      </c>
      <c r="K72" s="51">
        <f t="shared" si="2"/>
        <v>118.65456</v>
      </c>
      <c r="L72" s="36" t="s">
        <v>282</v>
      </c>
      <c r="M72" s="36" t="s">
        <v>43</v>
      </c>
    </row>
    <row r="73" spans="1:13">
      <c r="A73" s="30">
        <v>65</v>
      </c>
      <c r="B73" s="35" t="s">
        <v>680</v>
      </c>
      <c r="C73" s="36" t="s">
        <v>230</v>
      </c>
      <c r="D73" s="37" t="s">
        <v>231</v>
      </c>
      <c r="E73" s="36" t="s">
        <v>444</v>
      </c>
      <c r="F73" s="38" t="s">
        <v>929</v>
      </c>
      <c r="G73" s="39" t="s">
        <v>1011</v>
      </c>
      <c r="H73" s="37">
        <v>2000</v>
      </c>
      <c r="I73" s="37">
        <v>7.95</v>
      </c>
      <c r="J73" s="37">
        <v>153.6</v>
      </c>
      <c r="K73" s="51">
        <f t="shared" si="2"/>
        <v>57.968640000000008</v>
      </c>
      <c r="L73" s="36" t="s">
        <v>372</v>
      </c>
      <c r="M73" s="36" t="s">
        <v>43</v>
      </c>
    </row>
    <row r="74" spans="1:13">
      <c r="A74" s="30">
        <v>66</v>
      </c>
      <c r="B74" s="35" t="s">
        <v>681</v>
      </c>
      <c r="C74" s="36" t="s">
        <v>116</v>
      </c>
      <c r="D74" s="37" t="s">
        <v>48</v>
      </c>
      <c r="E74" s="36" t="s">
        <v>445</v>
      </c>
      <c r="F74" s="38" t="s">
        <v>953</v>
      </c>
      <c r="G74" s="39" t="s">
        <v>1009</v>
      </c>
      <c r="H74" s="37">
        <v>4000</v>
      </c>
      <c r="I74" s="37">
        <v>7.95</v>
      </c>
      <c r="J74" s="37">
        <v>249.8</v>
      </c>
      <c r="K74" s="51">
        <f t="shared" si="2"/>
        <v>94.27452000000001</v>
      </c>
      <c r="L74" s="36" t="s">
        <v>287</v>
      </c>
      <c r="M74" s="36" t="s">
        <v>43</v>
      </c>
    </row>
    <row r="75" spans="1:13">
      <c r="A75" s="30">
        <v>67</v>
      </c>
      <c r="B75" s="35" t="s">
        <v>682</v>
      </c>
      <c r="C75" s="36" t="s">
        <v>141</v>
      </c>
      <c r="D75" s="37" t="s">
        <v>44</v>
      </c>
      <c r="E75" s="36" t="s">
        <v>446</v>
      </c>
      <c r="F75" s="38" t="s">
        <v>930</v>
      </c>
      <c r="G75" s="39" t="s">
        <v>1009</v>
      </c>
      <c r="H75" s="37">
        <v>10000</v>
      </c>
      <c r="I75" s="37">
        <v>7.95</v>
      </c>
      <c r="J75" s="37">
        <v>626.6</v>
      </c>
      <c r="K75" s="51">
        <f t="shared" si="2"/>
        <v>236.47884000000002</v>
      </c>
      <c r="L75" s="36" t="s">
        <v>307</v>
      </c>
      <c r="M75" s="36" t="s">
        <v>43</v>
      </c>
    </row>
    <row r="76" spans="1:13">
      <c r="A76" s="30">
        <v>68</v>
      </c>
      <c r="B76" s="35" t="s">
        <v>683</v>
      </c>
      <c r="C76" s="36" t="s">
        <v>857</v>
      </c>
      <c r="D76" s="37" t="s">
        <v>67</v>
      </c>
      <c r="E76" s="36" t="s">
        <v>447</v>
      </c>
      <c r="F76" s="38" t="s">
        <v>929</v>
      </c>
      <c r="G76" s="39" t="s">
        <v>1009</v>
      </c>
      <c r="H76" s="37">
        <v>3000</v>
      </c>
      <c r="I76" s="37">
        <v>7.95</v>
      </c>
      <c r="J76" s="37">
        <v>188.7</v>
      </c>
      <c r="K76" s="51">
        <f t="shared" si="2"/>
        <v>71.215379999999996</v>
      </c>
      <c r="L76" s="36" t="s">
        <v>1037</v>
      </c>
      <c r="M76" s="36" t="s">
        <v>43</v>
      </c>
    </row>
    <row r="77" spans="1:13">
      <c r="A77" s="30">
        <v>69</v>
      </c>
      <c r="B77" s="35" t="s">
        <v>208</v>
      </c>
      <c r="C77" s="36" t="s">
        <v>209</v>
      </c>
      <c r="D77" s="37" t="s">
        <v>48</v>
      </c>
      <c r="E77" s="36" t="s">
        <v>448</v>
      </c>
      <c r="F77" s="38" t="s">
        <v>930</v>
      </c>
      <c r="G77" s="39" t="s">
        <v>1011</v>
      </c>
      <c r="H77" s="37">
        <v>3000</v>
      </c>
      <c r="I77" s="37">
        <v>7.95</v>
      </c>
      <c r="J77" s="37">
        <v>229.7</v>
      </c>
      <c r="K77" s="51">
        <f t="shared" si="2"/>
        <v>86.688780000000008</v>
      </c>
      <c r="L77" s="36" t="s">
        <v>357</v>
      </c>
      <c r="M77" s="36" t="s">
        <v>43</v>
      </c>
    </row>
    <row r="78" spans="1:13">
      <c r="A78" s="30">
        <v>70</v>
      </c>
      <c r="B78" s="35" t="s">
        <v>684</v>
      </c>
      <c r="C78" s="36" t="s">
        <v>121</v>
      </c>
      <c r="D78" s="37" t="s">
        <v>64</v>
      </c>
      <c r="E78" s="36" t="s">
        <v>449</v>
      </c>
      <c r="F78" s="38" t="s">
        <v>929</v>
      </c>
      <c r="G78" s="39" t="s">
        <v>1009</v>
      </c>
      <c r="H78" s="37">
        <v>3000</v>
      </c>
      <c r="I78" s="37">
        <v>7.95</v>
      </c>
      <c r="J78" s="37">
        <v>188.7</v>
      </c>
      <c r="K78" s="51">
        <f t="shared" si="2"/>
        <v>71.215379999999996</v>
      </c>
      <c r="L78" s="36" t="s">
        <v>291</v>
      </c>
      <c r="M78" s="36" t="s">
        <v>43</v>
      </c>
    </row>
    <row r="79" spans="1:13">
      <c r="A79" s="30">
        <v>71</v>
      </c>
      <c r="B79" s="35" t="s">
        <v>685</v>
      </c>
      <c r="C79" s="36" t="s">
        <v>204</v>
      </c>
      <c r="D79" s="37" t="s">
        <v>225</v>
      </c>
      <c r="E79" s="36" t="s">
        <v>450</v>
      </c>
      <c r="F79" s="38" t="s">
        <v>930</v>
      </c>
      <c r="G79" s="39" t="s">
        <v>1011</v>
      </c>
      <c r="H79" s="37">
        <v>5000</v>
      </c>
      <c r="I79" s="37">
        <v>7.95</v>
      </c>
      <c r="J79" s="37">
        <v>382.8</v>
      </c>
      <c r="K79" s="51">
        <f t="shared" si="2"/>
        <v>144.46872000000002</v>
      </c>
      <c r="L79" s="36" t="s">
        <v>354</v>
      </c>
      <c r="M79" s="36" t="s">
        <v>43</v>
      </c>
    </row>
    <row r="80" spans="1:13">
      <c r="A80" s="30">
        <v>72</v>
      </c>
      <c r="B80" s="35" t="s">
        <v>686</v>
      </c>
      <c r="C80" s="36" t="s">
        <v>117</v>
      </c>
      <c r="D80" s="37" t="s">
        <v>67</v>
      </c>
      <c r="E80" s="36" t="s">
        <v>451</v>
      </c>
      <c r="F80" s="38" t="s">
        <v>930</v>
      </c>
      <c r="G80" s="39" t="s">
        <v>1009</v>
      </c>
      <c r="H80" s="37">
        <v>3500</v>
      </c>
      <c r="I80" s="37">
        <v>7.95</v>
      </c>
      <c r="J80" s="37">
        <v>219.3</v>
      </c>
      <c r="K80" s="51">
        <f t="shared" si="2"/>
        <v>82.76382000000001</v>
      </c>
      <c r="L80" s="36" t="s">
        <v>288</v>
      </c>
      <c r="M80" s="36" t="s">
        <v>43</v>
      </c>
    </row>
    <row r="81" spans="1:13">
      <c r="A81" s="30">
        <v>73</v>
      </c>
      <c r="B81" s="35" t="s">
        <v>687</v>
      </c>
      <c r="C81" s="36" t="s">
        <v>124</v>
      </c>
      <c r="D81" s="37" t="s">
        <v>101</v>
      </c>
      <c r="E81" s="36" t="s">
        <v>452</v>
      </c>
      <c r="F81" s="38" t="s">
        <v>929</v>
      </c>
      <c r="G81" s="39" t="s">
        <v>1009</v>
      </c>
      <c r="H81" s="37">
        <v>5000</v>
      </c>
      <c r="I81" s="37">
        <v>7.95</v>
      </c>
      <c r="J81" s="37">
        <v>314.39999999999998</v>
      </c>
      <c r="K81" s="51">
        <f t="shared" si="2"/>
        <v>118.65456</v>
      </c>
      <c r="L81" s="36" t="s">
        <v>294</v>
      </c>
      <c r="M81" s="36" t="s">
        <v>43</v>
      </c>
    </row>
    <row r="82" spans="1:13">
      <c r="A82" s="30">
        <v>74</v>
      </c>
      <c r="B82" s="35" t="s">
        <v>688</v>
      </c>
      <c r="C82" s="36" t="s">
        <v>858</v>
      </c>
      <c r="D82" s="37" t="s">
        <v>69</v>
      </c>
      <c r="E82" s="36" t="s">
        <v>453</v>
      </c>
      <c r="F82" s="38" t="s">
        <v>929</v>
      </c>
      <c r="G82" s="39" t="s">
        <v>1011</v>
      </c>
      <c r="H82" s="37">
        <v>5000</v>
      </c>
      <c r="I82" s="37">
        <v>7.95</v>
      </c>
      <c r="J82" s="37">
        <v>383.9</v>
      </c>
      <c r="K82" s="51">
        <f t="shared" si="2"/>
        <v>144.88386</v>
      </c>
      <c r="L82" s="36" t="s">
        <v>1038</v>
      </c>
      <c r="M82" s="36" t="s">
        <v>43</v>
      </c>
    </row>
    <row r="83" spans="1:13">
      <c r="A83" s="30">
        <v>75</v>
      </c>
      <c r="B83" s="35" t="s">
        <v>79</v>
      </c>
      <c r="C83" s="36" t="s">
        <v>80</v>
      </c>
      <c r="D83" s="37" t="s">
        <v>72</v>
      </c>
      <c r="E83" s="36" t="s">
        <v>454</v>
      </c>
      <c r="F83" s="38" t="s">
        <v>929</v>
      </c>
      <c r="G83" s="39" t="s">
        <v>1009</v>
      </c>
      <c r="H83" s="37">
        <v>2500</v>
      </c>
      <c r="I83" s="37">
        <v>7.95</v>
      </c>
      <c r="J83" s="37">
        <v>157.19999999999999</v>
      </c>
      <c r="K83" s="51">
        <f t="shared" si="2"/>
        <v>59.327280000000002</v>
      </c>
      <c r="L83" s="36" t="s">
        <v>260</v>
      </c>
      <c r="M83" s="36" t="s">
        <v>43</v>
      </c>
    </row>
    <row r="84" spans="1:13">
      <c r="A84" s="30">
        <v>76</v>
      </c>
      <c r="B84" s="35" t="s">
        <v>689</v>
      </c>
      <c r="C84" s="36" t="s">
        <v>105</v>
      </c>
      <c r="D84" s="37" t="s">
        <v>48</v>
      </c>
      <c r="E84" s="36" t="s">
        <v>455</v>
      </c>
      <c r="F84" s="38" t="s">
        <v>929</v>
      </c>
      <c r="G84" s="39" t="s">
        <v>1009</v>
      </c>
      <c r="H84" s="37">
        <v>1000</v>
      </c>
      <c r="I84" s="37">
        <v>7.95</v>
      </c>
      <c r="J84" s="37">
        <v>62.9</v>
      </c>
      <c r="K84" s="51">
        <f t="shared" si="2"/>
        <v>23.73846</v>
      </c>
      <c r="L84" s="36" t="s">
        <v>278</v>
      </c>
      <c r="M84" s="36" t="s">
        <v>43</v>
      </c>
    </row>
    <row r="85" spans="1:13">
      <c r="A85" s="30">
        <v>77</v>
      </c>
      <c r="B85" s="35" t="s">
        <v>690</v>
      </c>
      <c r="C85" s="36" t="s">
        <v>859</v>
      </c>
      <c r="D85" s="37" t="s">
        <v>1114</v>
      </c>
      <c r="E85" s="36" t="s">
        <v>456</v>
      </c>
      <c r="F85" s="38" t="s">
        <v>929</v>
      </c>
      <c r="G85" s="39" t="s">
        <v>1009</v>
      </c>
      <c r="H85" s="37">
        <v>3000</v>
      </c>
      <c r="I85" s="37">
        <v>7.95</v>
      </c>
      <c r="J85" s="37">
        <v>188.7</v>
      </c>
      <c r="K85" s="51">
        <f t="shared" si="2"/>
        <v>71.215379999999996</v>
      </c>
      <c r="L85" s="36" t="s">
        <v>1039</v>
      </c>
      <c r="M85" s="36" t="s">
        <v>43</v>
      </c>
    </row>
    <row r="86" spans="1:13">
      <c r="A86" s="30">
        <v>78</v>
      </c>
      <c r="B86" s="35" t="s">
        <v>691</v>
      </c>
      <c r="C86" s="36" t="s">
        <v>860</v>
      </c>
      <c r="D86" s="37" t="s">
        <v>67</v>
      </c>
      <c r="E86" s="36" t="s">
        <v>457</v>
      </c>
      <c r="F86" s="38" t="s">
        <v>929</v>
      </c>
      <c r="G86" s="39" t="s">
        <v>1009</v>
      </c>
      <c r="H86" s="37">
        <v>5000</v>
      </c>
      <c r="I86" s="37">
        <v>7.95</v>
      </c>
      <c r="J86" s="37">
        <v>314.39999999999998</v>
      </c>
      <c r="K86" s="51">
        <f t="shared" si="2"/>
        <v>118.65456</v>
      </c>
      <c r="L86" s="36" t="s">
        <v>1040</v>
      </c>
      <c r="M86" s="36" t="s">
        <v>43</v>
      </c>
    </row>
    <row r="87" spans="1:13">
      <c r="A87" s="30">
        <v>79</v>
      </c>
      <c r="B87" s="35" t="s">
        <v>692</v>
      </c>
      <c r="C87" s="36" t="s">
        <v>861</v>
      </c>
      <c r="D87" s="37" t="s">
        <v>48</v>
      </c>
      <c r="E87" s="36" t="s">
        <v>458</v>
      </c>
      <c r="F87" s="38" t="s">
        <v>930</v>
      </c>
      <c r="G87" s="39" t="s">
        <v>1009</v>
      </c>
      <c r="H87" s="37">
        <v>3000</v>
      </c>
      <c r="I87" s="37">
        <v>7.95</v>
      </c>
      <c r="J87" s="37">
        <v>188</v>
      </c>
      <c r="K87" s="51">
        <f t="shared" si="2"/>
        <v>70.951200000000014</v>
      </c>
      <c r="L87" s="36" t="s">
        <v>1041</v>
      </c>
      <c r="M87" s="36" t="s">
        <v>43</v>
      </c>
    </row>
    <row r="88" spans="1:13">
      <c r="A88" s="30">
        <v>80</v>
      </c>
      <c r="B88" s="35" t="s">
        <v>693</v>
      </c>
      <c r="C88" s="36" t="s">
        <v>862</v>
      </c>
      <c r="D88" s="37" t="s">
        <v>97</v>
      </c>
      <c r="E88" s="36" t="s">
        <v>459</v>
      </c>
      <c r="F88" s="38" t="s">
        <v>930</v>
      </c>
      <c r="G88" s="39" t="s">
        <v>1009</v>
      </c>
      <c r="H88" s="37">
        <v>1000</v>
      </c>
      <c r="I88" s="37">
        <v>7.95</v>
      </c>
      <c r="J88" s="37">
        <v>62.7</v>
      </c>
      <c r="K88" s="51">
        <f t="shared" si="2"/>
        <v>23.662980000000001</v>
      </c>
      <c r="L88" s="36" t="s">
        <v>1042</v>
      </c>
      <c r="M88" s="36" t="s">
        <v>43</v>
      </c>
    </row>
    <row r="89" spans="1:13">
      <c r="A89" s="30">
        <v>81</v>
      </c>
      <c r="B89" s="35" t="s">
        <v>694</v>
      </c>
      <c r="C89" s="36" t="s">
        <v>175</v>
      </c>
      <c r="D89" s="37" t="s">
        <v>176</v>
      </c>
      <c r="E89" s="36" t="s">
        <v>460</v>
      </c>
      <c r="F89" s="38" t="s">
        <v>953</v>
      </c>
      <c r="G89" s="39" t="s">
        <v>1009</v>
      </c>
      <c r="H89" s="37">
        <v>1000</v>
      </c>
      <c r="I89" s="37">
        <v>7.95</v>
      </c>
      <c r="J89" s="37">
        <v>62.4</v>
      </c>
      <c r="K89" s="51">
        <f t="shared" si="2"/>
        <v>23.549760000000003</v>
      </c>
      <c r="L89" s="36" t="s">
        <v>334</v>
      </c>
      <c r="M89" s="36" t="s">
        <v>43</v>
      </c>
    </row>
    <row r="90" spans="1:13">
      <c r="A90" s="30">
        <v>82</v>
      </c>
      <c r="B90" s="35" t="s">
        <v>695</v>
      </c>
      <c r="C90" s="36" t="s">
        <v>863</v>
      </c>
      <c r="D90" s="37" t="s">
        <v>1115</v>
      </c>
      <c r="E90" s="36" t="s">
        <v>461</v>
      </c>
      <c r="F90" s="38" t="s">
        <v>930</v>
      </c>
      <c r="G90" s="39" t="s">
        <v>1009</v>
      </c>
      <c r="H90" s="37">
        <v>1500</v>
      </c>
      <c r="I90" s="37">
        <v>7.95</v>
      </c>
      <c r="J90" s="37">
        <v>94</v>
      </c>
      <c r="K90" s="51">
        <f t="shared" si="2"/>
        <v>35.475600000000007</v>
      </c>
      <c r="L90" s="36" t="s">
        <v>1043</v>
      </c>
      <c r="M90" s="36" t="s">
        <v>43</v>
      </c>
    </row>
    <row r="91" spans="1:13">
      <c r="A91" s="30">
        <v>83</v>
      </c>
      <c r="B91" s="35" t="s">
        <v>696</v>
      </c>
      <c r="C91" s="36" t="s">
        <v>134</v>
      </c>
      <c r="D91" s="37" t="s">
        <v>48</v>
      </c>
      <c r="E91" s="36" t="s">
        <v>462</v>
      </c>
      <c r="F91" s="38" t="s">
        <v>953</v>
      </c>
      <c r="G91" s="39" t="s">
        <v>1009</v>
      </c>
      <c r="H91" s="37">
        <v>2000</v>
      </c>
      <c r="I91" s="37">
        <v>7.95</v>
      </c>
      <c r="J91" s="37">
        <v>124.9</v>
      </c>
      <c r="K91" s="51">
        <f t="shared" si="2"/>
        <v>47.137260000000005</v>
      </c>
      <c r="L91" s="36" t="s">
        <v>302</v>
      </c>
      <c r="M91" s="36" t="s">
        <v>43</v>
      </c>
    </row>
    <row r="92" spans="1:13">
      <c r="A92" s="30">
        <v>84</v>
      </c>
      <c r="B92" s="35" t="s">
        <v>697</v>
      </c>
      <c r="C92" s="36" t="s">
        <v>128</v>
      </c>
      <c r="D92" s="37" t="s">
        <v>48</v>
      </c>
      <c r="E92" s="36" t="s">
        <v>463</v>
      </c>
      <c r="F92" s="38" t="s">
        <v>930</v>
      </c>
      <c r="G92" s="39" t="s">
        <v>1009</v>
      </c>
      <c r="H92" s="37">
        <v>3000</v>
      </c>
      <c r="I92" s="37">
        <v>7.95</v>
      </c>
      <c r="J92" s="37">
        <v>188</v>
      </c>
      <c r="K92" s="51">
        <f t="shared" si="2"/>
        <v>70.951200000000014</v>
      </c>
      <c r="L92" s="36" t="s">
        <v>297</v>
      </c>
      <c r="M92" s="36" t="s">
        <v>43</v>
      </c>
    </row>
    <row r="93" spans="1:13">
      <c r="A93" s="30">
        <v>85</v>
      </c>
      <c r="B93" s="35" t="s">
        <v>698</v>
      </c>
      <c r="C93" s="36" t="s">
        <v>114</v>
      </c>
      <c r="D93" s="37" t="s">
        <v>48</v>
      </c>
      <c r="E93" s="36" t="s">
        <v>464</v>
      </c>
      <c r="F93" s="38" t="s">
        <v>953</v>
      </c>
      <c r="G93" s="39" t="s">
        <v>1009</v>
      </c>
      <c r="H93" s="37">
        <v>2000</v>
      </c>
      <c r="I93" s="37">
        <v>7.95</v>
      </c>
      <c r="J93" s="37">
        <v>124.9</v>
      </c>
      <c r="K93" s="51">
        <f t="shared" ref="K93:K155" si="3">J93*37.74/100</f>
        <v>47.137260000000005</v>
      </c>
      <c r="L93" s="36" t="s">
        <v>285</v>
      </c>
      <c r="M93" s="36" t="s">
        <v>43</v>
      </c>
    </row>
    <row r="94" spans="1:13">
      <c r="A94" s="30">
        <v>86</v>
      </c>
      <c r="B94" s="35" t="s">
        <v>699</v>
      </c>
      <c r="C94" s="36" t="s">
        <v>143</v>
      </c>
      <c r="D94" s="37" t="s">
        <v>120</v>
      </c>
      <c r="E94" s="36" t="s">
        <v>465</v>
      </c>
      <c r="F94" s="38" t="s">
        <v>953</v>
      </c>
      <c r="G94" s="39" t="s">
        <v>1009</v>
      </c>
      <c r="H94" s="37">
        <v>700</v>
      </c>
      <c r="I94" s="37">
        <v>7.95</v>
      </c>
      <c r="J94" s="37">
        <v>43.7</v>
      </c>
      <c r="K94" s="51">
        <f t="shared" si="3"/>
        <v>16.492380000000004</v>
      </c>
      <c r="L94" s="36" t="s">
        <v>309</v>
      </c>
      <c r="M94" s="36" t="s">
        <v>43</v>
      </c>
    </row>
    <row r="95" spans="1:13">
      <c r="A95" s="30">
        <v>87</v>
      </c>
      <c r="B95" s="35" t="s">
        <v>700</v>
      </c>
      <c r="C95" s="36" t="s">
        <v>172</v>
      </c>
      <c r="D95" s="37" t="s">
        <v>136</v>
      </c>
      <c r="E95" s="36" t="s">
        <v>466</v>
      </c>
      <c r="F95" s="38" t="s">
        <v>953</v>
      </c>
      <c r="G95" s="39" t="s">
        <v>1008</v>
      </c>
      <c r="H95" s="37">
        <v>5500</v>
      </c>
      <c r="I95" s="37">
        <v>7.95</v>
      </c>
      <c r="J95" s="37">
        <v>306.8</v>
      </c>
      <c r="K95" s="51">
        <f t="shared" si="3"/>
        <v>115.78632000000002</v>
      </c>
      <c r="L95" s="36" t="s">
        <v>331</v>
      </c>
      <c r="M95" s="36" t="s">
        <v>43</v>
      </c>
    </row>
    <row r="96" spans="1:13">
      <c r="A96" s="30">
        <v>88</v>
      </c>
      <c r="B96" s="35" t="s">
        <v>701</v>
      </c>
      <c r="C96" s="36" t="s">
        <v>115</v>
      </c>
      <c r="D96" s="37" t="s">
        <v>48</v>
      </c>
      <c r="E96" s="36" t="s">
        <v>467</v>
      </c>
      <c r="F96" s="38" t="s">
        <v>953</v>
      </c>
      <c r="G96" s="39" t="s">
        <v>1008</v>
      </c>
      <c r="H96" s="37">
        <v>2500</v>
      </c>
      <c r="I96" s="37">
        <v>7.95</v>
      </c>
      <c r="J96" s="37">
        <v>139.5</v>
      </c>
      <c r="K96" s="51">
        <f t="shared" si="3"/>
        <v>52.647300000000001</v>
      </c>
      <c r="L96" s="36" t="s">
        <v>286</v>
      </c>
      <c r="M96" s="36" t="s">
        <v>43</v>
      </c>
    </row>
    <row r="97" spans="1:13">
      <c r="A97" s="30">
        <v>89</v>
      </c>
      <c r="B97" s="35" t="s">
        <v>702</v>
      </c>
      <c r="C97" s="36" t="s">
        <v>864</v>
      </c>
      <c r="D97" s="37" t="s">
        <v>48</v>
      </c>
      <c r="E97" s="36" t="s">
        <v>468</v>
      </c>
      <c r="F97" s="38" t="s">
        <v>953</v>
      </c>
      <c r="G97" s="39" t="s">
        <v>1011</v>
      </c>
      <c r="H97" s="37">
        <v>10000</v>
      </c>
      <c r="I97" s="37">
        <v>7.95</v>
      </c>
      <c r="J97" s="37">
        <v>763.4</v>
      </c>
      <c r="K97" s="51">
        <f t="shared" si="3"/>
        <v>288.10716000000002</v>
      </c>
      <c r="L97" s="36" t="s">
        <v>1044</v>
      </c>
      <c r="M97" s="36" t="s">
        <v>43</v>
      </c>
    </row>
    <row r="98" spans="1:13">
      <c r="A98" s="30">
        <v>90</v>
      </c>
      <c r="B98" s="35" t="s">
        <v>703</v>
      </c>
      <c r="C98" s="36" t="s">
        <v>137</v>
      </c>
      <c r="D98" s="37" t="s">
        <v>48</v>
      </c>
      <c r="E98" s="36" t="s">
        <v>469</v>
      </c>
      <c r="F98" s="38" t="s">
        <v>954</v>
      </c>
      <c r="G98" s="39" t="s">
        <v>1008</v>
      </c>
      <c r="H98" s="37">
        <v>5000</v>
      </c>
      <c r="I98" s="37">
        <v>7.95</v>
      </c>
      <c r="J98" s="37">
        <v>275.60000000000002</v>
      </c>
      <c r="K98" s="51">
        <f t="shared" si="3"/>
        <v>104.01144000000002</v>
      </c>
      <c r="L98" s="36" t="s">
        <v>304</v>
      </c>
      <c r="M98" s="36" t="s">
        <v>43</v>
      </c>
    </row>
    <row r="99" spans="1:13">
      <c r="A99" s="30">
        <v>91</v>
      </c>
      <c r="B99" s="35" t="s">
        <v>704</v>
      </c>
      <c r="C99" s="36" t="s">
        <v>865</v>
      </c>
      <c r="D99" s="37" t="s">
        <v>48</v>
      </c>
      <c r="E99" s="36" t="s">
        <v>470</v>
      </c>
      <c r="F99" s="38" t="s">
        <v>954</v>
      </c>
      <c r="G99" s="39" t="s">
        <v>1011</v>
      </c>
      <c r="H99" s="37">
        <v>3500</v>
      </c>
      <c r="I99" s="37">
        <v>7.95</v>
      </c>
      <c r="J99" s="37">
        <v>264.8</v>
      </c>
      <c r="K99" s="51">
        <f t="shared" si="3"/>
        <v>99.935520000000011</v>
      </c>
      <c r="L99" s="36" t="s">
        <v>1045</v>
      </c>
      <c r="M99" s="36" t="s">
        <v>43</v>
      </c>
    </row>
    <row r="100" spans="1:13">
      <c r="A100" s="30">
        <v>92</v>
      </c>
      <c r="B100" s="35" t="s">
        <v>705</v>
      </c>
      <c r="C100" s="36" t="s">
        <v>866</v>
      </c>
      <c r="D100" s="37" t="s">
        <v>191</v>
      </c>
      <c r="E100" s="36" t="s">
        <v>471</v>
      </c>
      <c r="F100" s="38" t="s">
        <v>954</v>
      </c>
      <c r="G100" s="39" t="s">
        <v>1009</v>
      </c>
      <c r="H100" s="37">
        <v>1500</v>
      </c>
      <c r="I100" s="37">
        <v>7.95</v>
      </c>
      <c r="J100" s="37">
        <v>92.7</v>
      </c>
      <c r="K100" s="51">
        <f t="shared" si="3"/>
        <v>34.984980000000007</v>
      </c>
      <c r="L100" s="36" t="s">
        <v>1046</v>
      </c>
      <c r="M100" s="36" t="s">
        <v>43</v>
      </c>
    </row>
    <row r="101" spans="1:13">
      <c r="A101" s="30">
        <v>93</v>
      </c>
      <c r="B101" s="35" t="s">
        <v>706</v>
      </c>
      <c r="C101" s="36" t="s">
        <v>119</v>
      </c>
      <c r="D101" s="37" t="s">
        <v>120</v>
      </c>
      <c r="E101" s="36" t="s">
        <v>472</v>
      </c>
      <c r="F101" s="38" t="s">
        <v>954</v>
      </c>
      <c r="G101" s="39" t="s">
        <v>1009</v>
      </c>
      <c r="H101" s="37">
        <v>2500</v>
      </c>
      <c r="I101" s="37">
        <v>7.95</v>
      </c>
      <c r="J101" s="37">
        <v>154.4</v>
      </c>
      <c r="K101" s="51">
        <f t="shared" si="3"/>
        <v>58.270560000000003</v>
      </c>
      <c r="L101" s="36" t="s">
        <v>290</v>
      </c>
      <c r="M101" s="36" t="s">
        <v>43</v>
      </c>
    </row>
    <row r="102" spans="1:13">
      <c r="A102" s="30">
        <v>94</v>
      </c>
      <c r="B102" s="35" t="s">
        <v>707</v>
      </c>
      <c r="C102" s="36" t="s">
        <v>867</v>
      </c>
      <c r="D102" s="37" t="s">
        <v>48</v>
      </c>
      <c r="E102" s="36" t="s">
        <v>473</v>
      </c>
      <c r="F102" s="38" t="s">
        <v>954</v>
      </c>
      <c r="G102" s="39" t="s">
        <v>1008</v>
      </c>
      <c r="H102" s="37">
        <v>3000</v>
      </c>
      <c r="I102" s="37">
        <v>7.95</v>
      </c>
      <c r="J102" s="37">
        <v>165.4</v>
      </c>
      <c r="K102" s="51">
        <f t="shared" si="3"/>
        <v>62.421960000000006</v>
      </c>
      <c r="L102" s="36" t="s">
        <v>1047</v>
      </c>
      <c r="M102" s="36" t="s">
        <v>43</v>
      </c>
    </row>
    <row r="103" spans="1:13">
      <c r="A103" s="30">
        <v>95</v>
      </c>
      <c r="B103" s="35" t="s">
        <v>708</v>
      </c>
      <c r="C103" s="36" t="s">
        <v>47</v>
      </c>
      <c r="D103" s="37" t="s">
        <v>48</v>
      </c>
      <c r="E103" s="36" t="s">
        <v>474</v>
      </c>
      <c r="F103" s="38" t="s">
        <v>954</v>
      </c>
      <c r="G103" s="39" t="s">
        <v>1009</v>
      </c>
      <c r="H103" s="37">
        <v>2000</v>
      </c>
      <c r="I103" s="37">
        <v>7.95</v>
      </c>
      <c r="J103" s="37">
        <v>123.5</v>
      </c>
      <c r="K103" s="51">
        <f t="shared" si="3"/>
        <v>46.608900000000006</v>
      </c>
      <c r="L103" s="36" t="s">
        <v>243</v>
      </c>
      <c r="M103" s="36" t="s">
        <v>43</v>
      </c>
    </row>
    <row r="104" spans="1:13">
      <c r="A104" s="30">
        <v>96</v>
      </c>
      <c r="B104" s="35" t="s">
        <v>709</v>
      </c>
      <c r="C104" s="36" t="s">
        <v>170</v>
      </c>
      <c r="D104" s="37" t="s">
        <v>48</v>
      </c>
      <c r="E104" s="36" t="s">
        <v>475</v>
      </c>
      <c r="F104" s="38" t="s">
        <v>955</v>
      </c>
      <c r="G104" s="39" t="s">
        <v>1008</v>
      </c>
      <c r="H104" s="37">
        <v>5000</v>
      </c>
      <c r="I104" s="37">
        <v>7.95</v>
      </c>
      <c r="J104" s="37">
        <v>274.5</v>
      </c>
      <c r="K104" s="51">
        <f t="shared" si="3"/>
        <v>103.59630000000001</v>
      </c>
      <c r="L104" s="36" t="s">
        <v>329</v>
      </c>
      <c r="M104" s="36" t="s">
        <v>43</v>
      </c>
    </row>
    <row r="105" spans="1:13">
      <c r="A105" s="30">
        <v>97</v>
      </c>
      <c r="B105" s="35" t="s">
        <v>710</v>
      </c>
      <c r="C105" s="36" t="s">
        <v>66</v>
      </c>
      <c r="D105" s="37" t="s">
        <v>67</v>
      </c>
      <c r="E105" s="36" t="s">
        <v>476</v>
      </c>
      <c r="F105" s="38" t="s">
        <v>955</v>
      </c>
      <c r="G105" s="39" t="s">
        <v>1009</v>
      </c>
      <c r="H105" s="37">
        <v>10000</v>
      </c>
      <c r="I105" s="37">
        <v>7.95</v>
      </c>
      <c r="J105" s="37">
        <v>615.5</v>
      </c>
      <c r="K105" s="51">
        <f t="shared" si="3"/>
        <v>232.28970000000001</v>
      </c>
      <c r="L105" s="36" t="s">
        <v>253</v>
      </c>
      <c r="M105" s="36" t="s">
        <v>43</v>
      </c>
    </row>
    <row r="106" spans="1:13">
      <c r="A106" s="30">
        <v>98</v>
      </c>
      <c r="B106" s="35" t="s">
        <v>711</v>
      </c>
      <c r="C106" s="36" t="s">
        <v>100</v>
      </c>
      <c r="D106" s="37" t="s">
        <v>101</v>
      </c>
      <c r="E106" s="36" t="s">
        <v>477</v>
      </c>
      <c r="F106" s="38" t="s">
        <v>955</v>
      </c>
      <c r="G106" s="39" t="s">
        <v>1009</v>
      </c>
      <c r="H106" s="37">
        <v>10000</v>
      </c>
      <c r="I106" s="37">
        <v>7.95</v>
      </c>
      <c r="J106" s="37">
        <v>615.5</v>
      </c>
      <c r="K106" s="51">
        <f t="shared" si="3"/>
        <v>232.28970000000001</v>
      </c>
      <c r="L106" s="36" t="s">
        <v>274</v>
      </c>
      <c r="M106" s="36" t="s">
        <v>43</v>
      </c>
    </row>
    <row r="107" spans="1:13">
      <c r="A107" s="30">
        <v>99</v>
      </c>
      <c r="B107" s="35" t="s">
        <v>712</v>
      </c>
      <c r="C107" s="36" t="s">
        <v>188</v>
      </c>
      <c r="D107" s="37" t="s">
        <v>48</v>
      </c>
      <c r="E107" s="36" t="s">
        <v>478</v>
      </c>
      <c r="F107" s="38" t="s">
        <v>956</v>
      </c>
      <c r="G107" s="39" t="s">
        <v>1011</v>
      </c>
      <c r="H107" s="37">
        <v>2000</v>
      </c>
      <c r="I107" s="37">
        <v>7.95</v>
      </c>
      <c r="J107" s="37">
        <v>150.4</v>
      </c>
      <c r="K107" s="51">
        <f t="shared" si="3"/>
        <v>56.760960000000004</v>
      </c>
      <c r="L107" s="36" t="s">
        <v>342</v>
      </c>
      <c r="M107" s="36" t="s">
        <v>43</v>
      </c>
    </row>
    <row r="108" spans="1:13">
      <c r="A108" s="30">
        <v>100</v>
      </c>
      <c r="B108" s="35" t="s">
        <v>713</v>
      </c>
      <c r="C108" s="36" t="s">
        <v>868</v>
      </c>
      <c r="D108" s="37" t="s">
        <v>48</v>
      </c>
      <c r="E108" s="36" t="s">
        <v>479</v>
      </c>
      <c r="F108" s="38" t="s">
        <v>956</v>
      </c>
      <c r="G108" s="39" t="s">
        <v>1009</v>
      </c>
      <c r="H108" s="37">
        <v>800</v>
      </c>
      <c r="I108" s="37">
        <v>7.95</v>
      </c>
      <c r="J108" s="37">
        <v>49.1</v>
      </c>
      <c r="K108" s="51">
        <f t="shared" si="3"/>
        <v>18.530340000000002</v>
      </c>
      <c r="L108" s="36" t="s">
        <v>1048</v>
      </c>
      <c r="M108" s="36" t="s">
        <v>43</v>
      </c>
    </row>
    <row r="109" spans="1:13">
      <c r="A109" s="30">
        <v>101</v>
      </c>
      <c r="B109" s="35" t="s">
        <v>714</v>
      </c>
      <c r="C109" s="36" t="s">
        <v>869</v>
      </c>
      <c r="D109" s="37" t="s">
        <v>48</v>
      </c>
      <c r="E109" s="36" t="s">
        <v>480</v>
      </c>
      <c r="F109" s="38" t="s">
        <v>957</v>
      </c>
      <c r="G109" s="39" t="s">
        <v>1009</v>
      </c>
      <c r="H109" s="37">
        <v>2000</v>
      </c>
      <c r="I109" s="37">
        <v>7.95</v>
      </c>
      <c r="J109" s="37">
        <v>122.2</v>
      </c>
      <c r="K109" s="51">
        <f t="shared" si="3"/>
        <v>46.118280000000006</v>
      </c>
      <c r="L109" s="36" t="s">
        <v>1049</v>
      </c>
      <c r="M109" s="36" t="s">
        <v>43</v>
      </c>
    </row>
    <row r="110" spans="1:13">
      <c r="A110" s="30">
        <v>102</v>
      </c>
      <c r="B110" s="35" t="s">
        <v>715</v>
      </c>
      <c r="C110" s="36" t="s">
        <v>870</v>
      </c>
      <c r="D110" s="37" t="s">
        <v>69</v>
      </c>
      <c r="E110" s="36" t="s">
        <v>481</v>
      </c>
      <c r="F110" s="38" t="s">
        <v>958</v>
      </c>
      <c r="G110" s="39" t="s">
        <v>1011</v>
      </c>
      <c r="H110" s="37">
        <v>5000</v>
      </c>
      <c r="I110" s="37">
        <v>7.95</v>
      </c>
      <c r="J110" s="37">
        <v>373.8</v>
      </c>
      <c r="K110" s="51">
        <f t="shared" si="3"/>
        <v>141.07212000000001</v>
      </c>
      <c r="L110" s="36" t="s">
        <v>1050</v>
      </c>
      <c r="M110" s="36" t="s">
        <v>43</v>
      </c>
    </row>
    <row r="111" spans="1:13">
      <c r="A111" s="30">
        <v>103</v>
      </c>
      <c r="B111" s="35" t="s">
        <v>716</v>
      </c>
      <c r="C111" s="36" t="s">
        <v>196</v>
      </c>
      <c r="D111" s="37" t="s">
        <v>52</v>
      </c>
      <c r="E111" s="36" t="s">
        <v>482</v>
      </c>
      <c r="F111" s="38" t="s">
        <v>957</v>
      </c>
      <c r="G111" s="39" t="s">
        <v>1009</v>
      </c>
      <c r="H111" s="37">
        <v>5000</v>
      </c>
      <c r="I111" s="37">
        <v>7.95</v>
      </c>
      <c r="J111" s="37">
        <v>305.5</v>
      </c>
      <c r="K111" s="51">
        <f t="shared" si="3"/>
        <v>115.2957</v>
      </c>
      <c r="L111" s="36" t="s">
        <v>348</v>
      </c>
      <c r="M111" s="36" t="s">
        <v>43</v>
      </c>
    </row>
    <row r="112" spans="1:13">
      <c r="A112" s="30">
        <v>104</v>
      </c>
      <c r="B112" s="35" t="s">
        <v>717</v>
      </c>
      <c r="C112" s="36" t="s">
        <v>871</v>
      </c>
      <c r="D112" s="37" t="s">
        <v>48</v>
      </c>
      <c r="E112" s="36" t="s">
        <v>483</v>
      </c>
      <c r="F112" s="38" t="s">
        <v>959</v>
      </c>
      <c r="G112" s="39" t="s">
        <v>1009</v>
      </c>
      <c r="H112" s="37">
        <v>5000</v>
      </c>
      <c r="I112" s="37">
        <v>7.95</v>
      </c>
      <c r="J112" s="37">
        <v>301.10000000000002</v>
      </c>
      <c r="K112" s="51">
        <f t="shared" si="3"/>
        <v>113.63514000000001</v>
      </c>
      <c r="L112" s="36" t="s">
        <v>1051</v>
      </c>
      <c r="M112" s="36" t="s">
        <v>43</v>
      </c>
    </row>
    <row r="113" spans="1:13">
      <c r="A113" s="30">
        <v>105</v>
      </c>
      <c r="B113" s="35" t="s">
        <v>718</v>
      </c>
      <c r="C113" s="36" t="s">
        <v>872</v>
      </c>
      <c r="D113" s="37" t="s">
        <v>67</v>
      </c>
      <c r="E113" s="36" t="s">
        <v>484</v>
      </c>
      <c r="F113" s="38" t="s">
        <v>957</v>
      </c>
      <c r="G113" s="39" t="s">
        <v>1011</v>
      </c>
      <c r="H113" s="37">
        <v>5000</v>
      </c>
      <c r="I113" s="37">
        <v>7.95</v>
      </c>
      <c r="J113" s="37">
        <v>374.9</v>
      </c>
      <c r="K113" s="51">
        <f t="shared" si="3"/>
        <v>141.48725999999999</v>
      </c>
      <c r="L113" s="36" t="s">
        <v>1052</v>
      </c>
      <c r="M113" s="36" t="s">
        <v>43</v>
      </c>
    </row>
    <row r="114" spans="1:13">
      <c r="A114" s="30">
        <v>106</v>
      </c>
      <c r="B114" s="35" t="s">
        <v>719</v>
      </c>
      <c r="C114" s="36" t="s">
        <v>189</v>
      </c>
      <c r="D114" s="37" t="s">
        <v>48</v>
      </c>
      <c r="E114" s="36" t="s">
        <v>485</v>
      </c>
      <c r="F114" s="38" t="s">
        <v>960</v>
      </c>
      <c r="G114" s="39" t="s">
        <v>1009</v>
      </c>
      <c r="H114" s="37">
        <v>5000</v>
      </c>
      <c r="I114" s="37">
        <v>7.95</v>
      </c>
      <c r="J114" s="37">
        <v>297.8</v>
      </c>
      <c r="K114" s="51">
        <f t="shared" si="3"/>
        <v>112.38972000000001</v>
      </c>
      <c r="L114" s="36" t="s">
        <v>343</v>
      </c>
      <c r="M114" s="36" t="s">
        <v>43</v>
      </c>
    </row>
    <row r="115" spans="1:13">
      <c r="A115" s="30">
        <v>107</v>
      </c>
      <c r="B115" s="35" t="s">
        <v>720</v>
      </c>
      <c r="C115" s="36" t="s">
        <v>873</v>
      </c>
      <c r="D115" s="37" t="s">
        <v>59</v>
      </c>
      <c r="E115" s="36" t="s">
        <v>486</v>
      </c>
      <c r="F115" s="38" t="s">
        <v>958</v>
      </c>
      <c r="G115" s="39" t="s">
        <v>1011</v>
      </c>
      <c r="H115" s="37">
        <v>10000</v>
      </c>
      <c r="I115" s="37">
        <v>7.95</v>
      </c>
      <c r="J115" s="37">
        <v>747.6</v>
      </c>
      <c r="K115" s="51">
        <f t="shared" si="3"/>
        <v>282.14424000000002</v>
      </c>
      <c r="L115" s="36" t="s">
        <v>1053</v>
      </c>
      <c r="M115" s="36" t="s">
        <v>43</v>
      </c>
    </row>
    <row r="116" spans="1:13">
      <c r="A116" s="30">
        <v>109</v>
      </c>
      <c r="B116" s="35" t="s">
        <v>721</v>
      </c>
      <c r="C116" s="36" t="s">
        <v>210</v>
      </c>
      <c r="D116" s="37" t="s">
        <v>48</v>
      </c>
      <c r="E116" s="36" t="s">
        <v>487</v>
      </c>
      <c r="F116" s="38" t="s">
        <v>958</v>
      </c>
      <c r="G116" s="39" t="s">
        <v>1011</v>
      </c>
      <c r="H116" s="37">
        <v>4000</v>
      </c>
      <c r="I116" s="37">
        <v>7.95</v>
      </c>
      <c r="J116" s="37">
        <v>299</v>
      </c>
      <c r="K116" s="51">
        <f t="shared" si="3"/>
        <v>112.8426</v>
      </c>
      <c r="L116" s="36" t="s">
        <v>358</v>
      </c>
      <c r="M116" s="36" t="s">
        <v>43</v>
      </c>
    </row>
    <row r="117" spans="1:13">
      <c r="A117" s="30">
        <v>110</v>
      </c>
      <c r="B117" s="35" t="s">
        <v>722</v>
      </c>
      <c r="C117" s="36" t="s">
        <v>99</v>
      </c>
      <c r="D117" s="37" t="s">
        <v>48</v>
      </c>
      <c r="E117" s="36" t="s">
        <v>488</v>
      </c>
      <c r="F117" s="38" t="s">
        <v>958</v>
      </c>
      <c r="G117" s="39" t="s">
        <v>1008</v>
      </c>
      <c r="H117" s="37">
        <v>5000</v>
      </c>
      <c r="I117" s="37">
        <v>7.95</v>
      </c>
      <c r="J117" s="37">
        <v>271.2</v>
      </c>
      <c r="K117" s="51">
        <f t="shared" si="3"/>
        <v>102.35088</v>
      </c>
      <c r="L117" s="36" t="s">
        <v>273</v>
      </c>
      <c r="M117" s="36" t="s">
        <v>43</v>
      </c>
    </row>
    <row r="118" spans="1:13">
      <c r="A118" s="30">
        <v>111</v>
      </c>
      <c r="B118" s="35" t="s">
        <v>723</v>
      </c>
      <c r="C118" s="36" t="s">
        <v>123</v>
      </c>
      <c r="D118" s="37" t="s">
        <v>48</v>
      </c>
      <c r="E118" s="36" t="s">
        <v>489</v>
      </c>
      <c r="F118" s="38" t="s">
        <v>958</v>
      </c>
      <c r="G118" s="39" t="s">
        <v>1009</v>
      </c>
      <c r="H118" s="37">
        <v>2100</v>
      </c>
      <c r="I118" s="37">
        <v>7.95</v>
      </c>
      <c r="J118" s="37">
        <v>127.9</v>
      </c>
      <c r="K118" s="51">
        <f t="shared" si="3"/>
        <v>48.269460000000009</v>
      </c>
      <c r="L118" s="36" t="s">
        <v>293</v>
      </c>
      <c r="M118" s="36" t="s">
        <v>43</v>
      </c>
    </row>
    <row r="119" spans="1:13">
      <c r="A119" s="30">
        <v>112</v>
      </c>
      <c r="B119" s="35" t="s">
        <v>168</v>
      </c>
      <c r="C119" s="36" t="s">
        <v>169</v>
      </c>
      <c r="D119" s="37" t="s">
        <v>62</v>
      </c>
      <c r="E119" s="36" t="s">
        <v>490</v>
      </c>
      <c r="F119" s="38" t="s">
        <v>950</v>
      </c>
      <c r="G119" s="39" t="s">
        <v>1009</v>
      </c>
      <c r="H119" s="37">
        <v>1500</v>
      </c>
      <c r="I119" s="37">
        <v>7.95</v>
      </c>
      <c r="J119" s="37">
        <v>90</v>
      </c>
      <c r="K119" s="51">
        <f t="shared" si="3"/>
        <v>33.966000000000001</v>
      </c>
      <c r="L119" s="36" t="s">
        <v>328</v>
      </c>
      <c r="M119" s="36" t="s">
        <v>43</v>
      </c>
    </row>
    <row r="120" spans="1:13">
      <c r="A120" s="30">
        <v>113</v>
      </c>
      <c r="B120" s="35" t="s">
        <v>724</v>
      </c>
      <c r="C120" s="36" t="s">
        <v>199</v>
      </c>
      <c r="D120" s="37" t="s">
        <v>48</v>
      </c>
      <c r="E120" s="36" t="s">
        <v>491</v>
      </c>
      <c r="F120" s="38" t="s">
        <v>961</v>
      </c>
      <c r="G120" s="39" t="s">
        <v>1011</v>
      </c>
      <c r="H120" s="37">
        <v>3000</v>
      </c>
      <c r="I120" s="37">
        <v>7.95</v>
      </c>
      <c r="J120" s="37">
        <v>220.9</v>
      </c>
      <c r="K120" s="51">
        <f t="shared" si="3"/>
        <v>83.367660000000015</v>
      </c>
      <c r="L120" s="36" t="s">
        <v>350</v>
      </c>
      <c r="M120" s="36" t="s">
        <v>43</v>
      </c>
    </row>
    <row r="121" spans="1:13">
      <c r="A121" s="30">
        <v>114</v>
      </c>
      <c r="B121" s="35" t="s">
        <v>725</v>
      </c>
      <c r="C121" s="36" t="s">
        <v>874</v>
      </c>
      <c r="D121" s="37" t="s">
        <v>48</v>
      </c>
      <c r="E121" s="36" t="s">
        <v>492</v>
      </c>
      <c r="F121" s="38" t="s">
        <v>959</v>
      </c>
      <c r="G121" s="39" t="s">
        <v>1011</v>
      </c>
      <c r="H121" s="37">
        <v>5000</v>
      </c>
      <c r="I121" s="37">
        <v>7.95</v>
      </c>
      <c r="J121" s="37">
        <v>370.4</v>
      </c>
      <c r="K121" s="51">
        <f t="shared" si="3"/>
        <v>139.78896</v>
      </c>
      <c r="L121" s="36" t="s">
        <v>1054</v>
      </c>
      <c r="M121" s="36" t="s">
        <v>43</v>
      </c>
    </row>
    <row r="122" spans="1:13">
      <c r="A122" s="30">
        <v>115</v>
      </c>
      <c r="B122" s="35" t="s">
        <v>726</v>
      </c>
      <c r="C122" s="36" t="s">
        <v>875</v>
      </c>
      <c r="D122" s="37" t="s">
        <v>1116</v>
      </c>
      <c r="E122" s="36" t="s">
        <v>493</v>
      </c>
      <c r="F122" s="38" t="s">
        <v>950</v>
      </c>
      <c r="G122" s="39" t="s">
        <v>1011</v>
      </c>
      <c r="H122" s="37">
        <v>4000</v>
      </c>
      <c r="I122" s="37">
        <v>7.95</v>
      </c>
      <c r="J122" s="37">
        <v>295.39999999999998</v>
      </c>
      <c r="K122" s="51">
        <f t="shared" si="3"/>
        <v>111.48395999999998</v>
      </c>
      <c r="L122" s="36" t="s">
        <v>1055</v>
      </c>
      <c r="M122" s="36" t="s">
        <v>43</v>
      </c>
    </row>
    <row r="123" spans="1:13">
      <c r="A123" s="30">
        <v>116</v>
      </c>
      <c r="B123" s="35" t="s">
        <v>637</v>
      </c>
      <c r="C123" s="36" t="s">
        <v>102</v>
      </c>
      <c r="D123" s="37" t="s">
        <v>52</v>
      </c>
      <c r="E123" s="36" t="s">
        <v>494</v>
      </c>
      <c r="F123" s="38" t="s">
        <v>950</v>
      </c>
      <c r="G123" s="39" t="s">
        <v>1009</v>
      </c>
      <c r="H123" s="37">
        <v>3000</v>
      </c>
      <c r="I123" s="37">
        <v>7.95</v>
      </c>
      <c r="J123" s="37">
        <v>180</v>
      </c>
      <c r="K123" s="51">
        <f t="shared" si="3"/>
        <v>67.932000000000002</v>
      </c>
      <c r="L123" s="36" t="s">
        <v>275</v>
      </c>
      <c r="M123" s="36" t="s">
        <v>43</v>
      </c>
    </row>
    <row r="124" spans="1:13">
      <c r="A124" s="30">
        <v>117</v>
      </c>
      <c r="B124" s="35" t="s">
        <v>727</v>
      </c>
      <c r="C124" s="36" t="s">
        <v>237</v>
      </c>
      <c r="D124" s="37" t="s">
        <v>64</v>
      </c>
      <c r="E124" s="36" t="s">
        <v>495</v>
      </c>
      <c r="F124" s="38" t="s">
        <v>950</v>
      </c>
      <c r="G124" s="39" t="s">
        <v>1011</v>
      </c>
      <c r="H124" s="37">
        <v>10000</v>
      </c>
      <c r="I124" s="37">
        <v>7.95</v>
      </c>
      <c r="J124" s="37">
        <v>738.6</v>
      </c>
      <c r="K124" s="51">
        <f t="shared" si="3"/>
        <v>278.74764000000005</v>
      </c>
      <c r="L124" s="36" t="s">
        <v>377</v>
      </c>
      <c r="M124" s="36" t="s">
        <v>43</v>
      </c>
    </row>
    <row r="125" spans="1:13">
      <c r="A125" s="30">
        <v>1118</v>
      </c>
      <c r="B125" s="35" t="s">
        <v>728</v>
      </c>
      <c r="C125" s="36" t="s">
        <v>876</v>
      </c>
      <c r="D125" s="37" t="s">
        <v>48</v>
      </c>
      <c r="E125" s="36" t="s">
        <v>496</v>
      </c>
      <c r="F125" s="38" t="s">
        <v>960</v>
      </c>
      <c r="G125" s="39" t="s">
        <v>1011</v>
      </c>
      <c r="H125" s="37">
        <v>10000</v>
      </c>
      <c r="I125" s="37">
        <v>7.95</v>
      </c>
      <c r="J125" s="37">
        <v>734.1</v>
      </c>
      <c r="K125" s="51">
        <f t="shared" si="3"/>
        <v>277.04934000000003</v>
      </c>
      <c r="L125" s="36" t="s">
        <v>1056</v>
      </c>
      <c r="M125" s="36" t="s">
        <v>43</v>
      </c>
    </row>
    <row r="126" spans="1:13">
      <c r="A126" s="30">
        <v>119</v>
      </c>
      <c r="B126" s="35" t="s">
        <v>729</v>
      </c>
      <c r="C126" s="36" t="s">
        <v>877</v>
      </c>
      <c r="D126" s="37" t="s">
        <v>198</v>
      </c>
      <c r="E126" s="36" t="s">
        <v>497</v>
      </c>
      <c r="F126" s="38" t="s">
        <v>950</v>
      </c>
      <c r="G126" s="39" t="s">
        <v>1011</v>
      </c>
      <c r="H126" s="37">
        <v>10000</v>
      </c>
      <c r="I126" s="37">
        <v>7.95</v>
      </c>
      <c r="J126" s="37">
        <v>738.6</v>
      </c>
      <c r="K126" s="51">
        <f t="shared" si="3"/>
        <v>278.74764000000005</v>
      </c>
      <c r="L126" s="36" t="s">
        <v>1057</v>
      </c>
      <c r="M126" s="36" t="s">
        <v>43</v>
      </c>
    </row>
    <row r="127" spans="1:13">
      <c r="A127" s="30">
        <v>120</v>
      </c>
      <c r="B127" s="35" t="s">
        <v>730</v>
      </c>
      <c r="C127" s="36" t="s">
        <v>118</v>
      </c>
      <c r="D127" s="37" t="s">
        <v>48</v>
      </c>
      <c r="E127" s="36" t="s">
        <v>498</v>
      </c>
      <c r="F127" s="38" t="s">
        <v>960</v>
      </c>
      <c r="G127" s="39" t="s">
        <v>1009</v>
      </c>
      <c r="H127" s="37">
        <v>3000</v>
      </c>
      <c r="I127" s="37">
        <v>7.95</v>
      </c>
      <c r="J127" s="37">
        <v>178.7</v>
      </c>
      <c r="K127" s="51">
        <f t="shared" si="3"/>
        <v>67.441379999999995</v>
      </c>
      <c r="L127" s="36" t="s">
        <v>289</v>
      </c>
      <c r="M127" s="36" t="s">
        <v>43</v>
      </c>
    </row>
    <row r="128" spans="1:13">
      <c r="A128" s="30">
        <v>121</v>
      </c>
      <c r="B128" s="35" t="s">
        <v>731</v>
      </c>
      <c r="C128" s="36" t="s">
        <v>878</v>
      </c>
      <c r="D128" s="37" t="s">
        <v>48</v>
      </c>
      <c r="E128" s="36" t="s">
        <v>499</v>
      </c>
      <c r="F128" s="38" t="s">
        <v>960</v>
      </c>
      <c r="G128" s="39" t="s">
        <v>1011</v>
      </c>
      <c r="H128" s="37">
        <v>5000</v>
      </c>
      <c r="I128" s="37">
        <v>7.95</v>
      </c>
      <c r="J128" s="37">
        <v>367</v>
      </c>
      <c r="K128" s="51">
        <f t="shared" si="3"/>
        <v>138.50579999999999</v>
      </c>
      <c r="L128" s="36" t="s">
        <v>1058</v>
      </c>
      <c r="M128" s="36" t="s">
        <v>43</v>
      </c>
    </row>
    <row r="129" spans="1:13">
      <c r="A129" s="30">
        <v>122</v>
      </c>
      <c r="B129" s="35" t="s">
        <v>732</v>
      </c>
      <c r="C129" s="36" t="s">
        <v>94</v>
      </c>
      <c r="D129" s="37" t="s">
        <v>95</v>
      </c>
      <c r="E129" s="36" t="s">
        <v>500</v>
      </c>
      <c r="F129" s="38" t="s">
        <v>960</v>
      </c>
      <c r="G129" s="39" t="s">
        <v>1009</v>
      </c>
      <c r="H129" s="37">
        <v>3200</v>
      </c>
      <c r="I129" s="37">
        <v>7.95</v>
      </c>
      <c r="J129" s="37">
        <v>190.6</v>
      </c>
      <c r="K129" s="51">
        <f t="shared" si="3"/>
        <v>71.93244</v>
      </c>
      <c r="L129" s="36" t="s">
        <v>270</v>
      </c>
      <c r="M129" s="36" t="s">
        <v>43</v>
      </c>
    </row>
    <row r="130" spans="1:13">
      <c r="A130" s="30">
        <v>123</v>
      </c>
      <c r="B130" s="35" t="s">
        <v>733</v>
      </c>
      <c r="C130" s="36" t="s">
        <v>185</v>
      </c>
      <c r="D130" s="37" t="s">
        <v>186</v>
      </c>
      <c r="E130" s="36" t="s">
        <v>501</v>
      </c>
      <c r="F130" s="38" t="s">
        <v>962</v>
      </c>
      <c r="G130" s="39" t="s">
        <v>1014</v>
      </c>
      <c r="H130" s="37">
        <v>5000</v>
      </c>
      <c r="I130" s="37">
        <v>7.95</v>
      </c>
      <c r="J130" s="37">
        <v>398.6</v>
      </c>
      <c r="K130" s="51">
        <f t="shared" si="3"/>
        <v>150.43164000000002</v>
      </c>
      <c r="L130" s="36" t="s">
        <v>340</v>
      </c>
      <c r="M130" s="36" t="s">
        <v>43</v>
      </c>
    </row>
    <row r="131" spans="1:13">
      <c r="A131" s="30">
        <v>124</v>
      </c>
      <c r="B131" s="35" t="s">
        <v>734</v>
      </c>
      <c r="C131" s="36" t="s">
        <v>171</v>
      </c>
      <c r="D131" s="37" t="s">
        <v>48</v>
      </c>
      <c r="E131" s="36" t="s">
        <v>502</v>
      </c>
      <c r="F131" s="38" t="s">
        <v>962</v>
      </c>
      <c r="G131" s="39" t="s">
        <v>1014</v>
      </c>
      <c r="H131" s="37">
        <v>10000</v>
      </c>
      <c r="I131" s="37">
        <v>7.95</v>
      </c>
      <c r="J131" s="37">
        <v>797.3</v>
      </c>
      <c r="K131" s="51">
        <f t="shared" si="3"/>
        <v>300.90102000000002</v>
      </c>
      <c r="L131" s="36" t="s">
        <v>330</v>
      </c>
      <c r="M131" s="36" t="s">
        <v>43</v>
      </c>
    </row>
    <row r="132" spans="1:13">
      <c r="A132" s="30">
        <v>125</v>
      </c>
      <c r="B132" s="35" t="s">
        <v>735</v>
      </c>
      <c r="C132" s="36" t="s">
        <v>879</v>
      </c>
      <c r="D132" s="37" t="s">
        <v>1117</v>
      </c>
      <c r="E132" s="36" t="s">
        <v>503</v>
      </c>
      <c r="F132" s="38" t="s">
        <v>962</v>
      </c>
      <c r="G132" s="39" t="s">
        <v>1011</v>
      </c>
      <c r="H132" s="37">
        <v>3000</v>
      </c>
      <c r="I132" s="37">
        <v>7.95</v>
      </c>
      <c r="J132" s="37">
        <v>219.6</v>
      </c>
      <c r="K132" s="51">
        <f t="shared" si="3"/>
        <v>82.877039999999994</v>
      </c>
      <c r="L132" s="36" t="s">
        <v>1059</v>
      </c>
      <c r="M132" s="36" t="s">
        <v>43</v>
      </c>
    </row>
    <row r="133" spans="1:13">
      <c r="A133" s="30">
        <v>126</v>
      </c>
      <c r="B133" s="35" t="s">
        <v>182</v>
      </c>
      <c r="C133" s="36" t="s">
        <v>183</v>
      </c>
      <c r="D133" s="37" t="s">
        <v>126</v>
      </c>
      <c r="E133" s="36" t="s">
        <v>504</v>
      </c>
      <c r="F133" s="38" t="s">
        <v>962</v>
      </c>
      <c r="G133" s="39" t="s">
        <v>1009</v>
      </c>
      <c r="H133" s="37">
        <v>1500</v>
      </c>
      <c r="I133" s="37">
        <v>7.95</v>
      </c>
      <c r="J133" s="37">
        <v>89</v>
      </c>
      <c r="K133" s="51">
        <f t="shared" si="3"/>
        <v>33.5886</v>
      </c>
      <c r="L133" s="36" t="s">
        <v>338</v>
      </c>
      <c r="M133" s="36" t="s">
        <v>43</v>
      </c>
    </row>
    <row r="134" spans="1:13">
      <c r="A134" s="30">
        <v>127</v>
      </c>
      <c r="B134" s="35" t="s">
        <v>736</v>
      </c>
      <c r="C134" s="36" t="s">
        <v>133</v>
      </c>
      <c r="D134" s="37" t="s">
        <v>48</v>
      </c>
      <c r="E134" s="36" t="s">
        <v>505</v>
      </c>
      <c r="F134" s="38" t="s">
        <v>963</v>
      </c>
      <c r="G134" s="39" t="s">
        <v>1008</v>
      </c>
      <c r="H134" s="37">
        <v>1000</v>
      </c>
      <c r="I134" s="37">
        <v>7.95</v>
      </c>
      <c r="J134" s="37">
        <v>52</v>
      </c>
      <c r="K134" s="51">
        <f t="shared" si="3"/>
        <v>19.6248</v>
      </c>
      <c r="L134" s="36" t="s">
        <v>301</v>
      </c>
      <c r="M134" s="36" t="s">
        <v>43</v>
      </c>
    </row>
    <row r="135" spans="1:13">
      <c r="A135" s="30">
        <v>128</v>
      </c>
      <c r="B135" s="35" t="s">
        <v>737</v>
      </c>
      <c r="C135" s="36" t="s">
        <v>880</v>
      </c>
      <c r="D135" s="37" t="s">
        <v>48</v>
      </c>
      <c r="E135" s="36" t="s">
        <v>506</v>
      </c>
      <c r="F135" s="38" t="s">
        <v>963</v>
      </c>
      <c r="G135" s="39" t="s">
        <v>1008</v>
      </c>
      <c r="H135" s="37">
        <v>3000</v>
      </c>
      <c r="I135" s="37">
        <v>7.95</v>
      </c>
      <c r="J135" s="37">
        <v>156.1</v>
      </c>
      <c r="K135" s="51">
        <f t="shared" si="3"/>
        <v>58.912140000000001</v>
      </c>
      <c r="L135" s="36" t="s">
        <v>1060</v>
      </c>
      <c r="M135" s="36" t="s">
        <v>43</v>
      </c>
    </row>
    <row r="136" spans="1:13">
      <c r="A136" s="30">
        <v>129</v>
      </c>
      <c r="B136" s="35" t="s">
        <v>638</v>
      </c>
      <c r="C136" s="36" t="s">
        <v>56</v>
      </c>
      <c r="D136" s="37" t="s">
        <v>57</v>
      </c>
      <c r="E136" s="36" t="s">
        <v>507</v>
      </c>
      <c r="F136" s="38" t="s">
        <v>963</v>
      </c>
      <c r="G136" s="39" t="s">
        <v>1011</v>
      </c>
      <c r="H136" s="37">
        <v>3000</v>
      </c>
      <c r="I136" s="37">
        <v>7.95</v>
      </c>
      <c r="J136" s="37">
        <v>217.5</v>
      </c>
      <c r="K136" s="51">
        <f t="shared" si="3"/>
        <v>82.084500000000006</v>
      </c>
      <c r="L136" s="36" t="s">
        <v>247</v>
      </c>
      <c r="M136" s="36" t="s">
        <v>43</v>
      </c>
    </row>
    <row r="137" spans="1:13">
      <c r="A137" s="30">
        <v>130</v>
      </c>
      <c r="B137" s="35" t="s">
        <v>694</v>
      </c>
      <c r="C137" s="36" t="s">
        <v>175</v>
      </c>
      <c r="D137" s="37" t="s">
        <v>176</v>
      </c>
      <c r="E137" s="36" t="s">
        <v>508</v>
      </c>
      <c r="F137" s="38" t="s">
        <v>963</v>
      </c>
      <c r="G137" s="39" t="s">
        <v>1014</v>
      </c>
      <c r="H137" s="37">
        <v>3000</v>
      </c>
      <c r="I137" s="37">
        <v>7.95</v>
      </c>
      <c r="J137" s="37">
        <v>237.1</v>
      </c>
      <c r="K137" s="51">
        <f t="shared" si="3"/>
        <v>89.48154000000001</v>
      </c>
      <c r="L137" s="36" t="s">
        <v>334</v>
      </c>
      <c r="M137" s="36" t="s">
        <v>43</v>
      </c>
    </row>
    <row r="138" spans="1:13">
      <c r="A138" s="30">
        <v>131</v>
      </c>
      <c r="B138" s="35" t="s">
        <v>738</v>
      </c>
      <c r="C138" s="36" t="s">
        <v>881</v>
      </c>
      <c r="D138" s="37" t="s">
        <v>48</v>
      </c>
      <c r="E138" s="36" t="s">
        <v>509</v>
      </c>
      <c r="F138" s="38" t="s">
        <v>963</v>
      </c>
      <c r="G138" s="39" t="s">
        <v>1011</v>
      </c>
      <c r="H138" s="37">
        <v>4000</v>
      </c>
      <c r="I138" s="37">
        <v>7.95</v>
      </c>
      <c r="J138" s="37">
        <v>290</v>
      </c>
      <c r="K138" s="51">
        <f t="shared" si="3"/>
        <v>109.446</v>
      </c>
      <c r="L138" s="36" t="s">
        <v>1061</v>
      </c>
      <c r="M138" s="36" t="s">
        <v>43</v>
      </c>
    </row>
    <row r="139" spans="1:13">
      <c r="A139" s="30">
        <v>133</v>
      </c>
      <c r="B139" s="35" t="s">
        <v>739</v>
      </c>
      <c r="C139" s="36" t="s">
        <v>153</v>
      </c>
      <c r="D139" s="37" t="s">
        <v>144</v>
      </c>
      <c r="E139" s="36" t="s">
        <v>510</v>
      </c>
      <c r="F139" s="38" t="s">
        <v>964</v>
      </c>
      <c r="G139" s="39" t="s">
        <v>1009</v>
      </c>
      <c r="H139" s="37">
        <v>5000</v>
      </c>
      <c r="I139" s="37">
        <v>7.95</v>
      </c>
      <c r="J139" s="37">
        <v>292.2</v>
      </c>
      <c r="K139" s="51">
        <f t="shared" si="3"/>
        <v>110.27628</v>
      </c>
      <c r="L139" s="36" t="s">
        <v>316</v>
      </c>
      <c r="M139" s="36" t="s">
        <v>43</v>
      </c>
    </row>
    <row r="140" spans="1:13">
      <c r="A140" s="30">
        <v>134</v>
      </c>
      <c r="B140" s="35" t="s">
        <v>740</v>
      </c>
      <c r="C140" s="36" t="s">
        <v>882</v>
      </c>
      <c r="D140" s="37" t="s">
        <v>48</v>
      </c>
      <c r="E140" s="36" t="s">
        <v>511</v>
      </c>
      <c r="F140" s="38" t="s">
        <v>965</v>
      </c>
      <c r="G140" s="39" t="s">
        <v>1014</v>
      </c>
      <c r="H140" s="37">
        <v>1500</v>
      </c>
      <c r="I140" s="37">
        <v>7.95</v>
      </c>
      <c r="J140" s="37">
        <v>117.6</v>
      </c>
      <c r="K140" s="51">
        <f t="shared" si="3"/>
        <v>44.382240000000003</v>
      </c>
      <c r="L140" s="36" t="s">
        <v>1062</v>
      </c>
      <c r="M140" s="36" t="s">
        <v>43</v>
      </c>
    </row>
    <row r="141" spans="1:13">
      <c r="A141" s="30">
        <v>135</v>
      </c>
      <c r="B141" s="35" t="s">
        <v>741</v>
      </c>
      <c r="C141" s="36" t="s">
        <v>122</v>
      </c>
      <c r="D141" s="37" t="s">
        <v>48</v>
      </c>
      <c r="E141" s="36" t="s">
        <v>512</v>
      </c>
      <c r="F141" s="38" t="s">
        <v>965</v>
      </c>
      <c r="G141" s="39" t="s">
        <v>1009</v>
      </c>
      <c r="H141" s="37">
        <v>2000</v>
      </c>
      <c r="I141" s="37">
        <v>7.95</v>
      </c>
      <c r="J141" s="37">
        <v>116</v>
      </c>
      <c r="K141" s="51">
        <f t="shared" si="3"/>
        <v>43.778400000000005</v>
      </c>
      <c r="L141" s="36" t="s">
        <v>292</v>
      </c>
      <c r="M141" s="36" t="s">
        <v>43</v>
      </c>
    </row>
    <row r="142" spans="1:13">
      <c r="A142" s="30">
        <v>136</v>
      </c>
      <c r="B142" s="35" t="s">
        <v>742</v>
      </c>
      <c r="C142" s="36" t="s">
        <v>166</v>
      </c>
      <c r="D142" s="37" t="s">
        <v>1118</v>
      </c>
      <c r="E142" s="36" t="s">
        <v>513</v>
      </c>
      <c r="F142" s="38" t="s">
        <v>965</v>
      </c>
      <c r="G142" s="39" t="s">
        <v>1009</v>
      </c>
      <c r="H142" s="37">
        <v>4000</v>
      </c>
      <c r="I142" s="37">
        <v>7.95</v>
      </c>
      <c r="J142" s="37">
        <v>232</v>
      </c>
      <c r="K142" s="51">
        <f t="shared" si="3"/>
        <v>87.55680000000001</v>
      </c>
      <c r="L142" s="36" t="s">
        <v>326</v>
      </c>
      <c r="M142" s="36" t="s">
        <v>43</v>
      </c>
    </row>
    <row r="143" spans="1:13">
      <c r="A143" s="30">
        <v>137</v>
      </c>
      <c r="B143" s="35" t="s">
        <v>743</v>
      </c>
      <c r="C143" s="36" t="s">
        <v>138</v>
      </c>
      <c r="D143" s="37" t="s">
        <v>48</v>
      </c>
      <c r="E143" s="36" t="s">
        <v>514</v>
      </c>
      <c r="F143" s="38" t="s">
        <v>965</v>
      </c>
      <c r="G143" s="39" t="s">
        <v>1009</v>
      </c>
      <c r="H143" s="37">
        <v>1000</v>
      </c>
      <c r="I143" s="37">
        <v>7.95</v>
      </c>
      <c r="J143" s="37">
        <v>58</v>
      </c>
      <c r="K143" s="51">
        <f t="shared" si="3"/>
        <v>21.889200000000002</v>
      </c>
      <c r="L143" s="36" t="s">
        <v>305</v>
      </c>
      <c r="M143" s="36" t="s">
        <v>43</v>
      </c>
    </row>
    <row r="144" spans="1:13">
      <c r="A144" s="30">
        <v>138</v>
      </c>
      <c r="B144" s="35" t="s">
        <v>744</v>
      </c>
      <c r="C144" s="36" t="s">
        <v>883</v>
      </c>
      <c r="D144" s="37" t="s">
        <v>69</v>
      </c>
      <c r="E144" s="36" t="s">
        <v>515</v>
      </c>
      <c r="F144" s="38" t="s">
        <v>965</v>
      </c>
      <c r="G144" s="39" t="s">
        <v>1013</v>
      </c>
      <c r="H144" s="37">
        <v>2000</v>
      </c>
      <c r="I144" s="37">
        <v>7.95</v>
      </c>
      <c r="J144" s="37">
        <v>76</v>
      </c>
      <c r="K144" s="51">
        <f t="shared" si="3"/>
        <v>28.682400000000001</v>
      </c>
      <c r="L144" s="36" t="s">
        <v>1063</v>
      </c>
      <c r="M144" s="36" t="s">
        <v>43</v>
      </c>
    </row>
    <row r="145" spans="1:13">
      <c r="A145" s="30">
        <v>139</v>
      </c>
      <c r="B145" s="35" t="s">
        <v>745</v>
      </c>
      <c r="C145" s="36" t="s">
        <v>154</v>
      </c>
      <c r="D145" s="37" t="s">
        <v>155</v>
      </c>
      <c r="E145" s="36" t="s">
        <v>516</v>
      </c>
      <c r="F145" s="38" t="s">
        <v>965</v>
      </c>
      <c r="G145" s="39" t="s">
        <v>1009</v>
      </c>
      <c r="H145" s="37">
        <v>8000</v>
      </c>
      <c r="I145" s="37">
        <v>7.95</v>
      </c>
      <c r="J145" s="37">
        <v>464</v>
      </c>
      <c r="K145" s="51">
        <f t="shared" si="3"/>
        <v>175.11360000000002</v>
      </c>
      <c r="L145" s="36" t="s">
        <v>317</v>
      </c>
      <c r="M145" s="36" t="s">
        <v>43</v>
      </c>
    </row>
    <row r="146" spans="1:13">
      <c r="A146" s="30">
        <v>140</v>
      </c>
      <c r="B146" s="35" t="s">
        <v>746</v>
      </c>
      <c r="C146" s="36" t="s">
        <v>200</v>
      </c>
      <c r="D146" s="37" t="s">
        <v>48</v>
      </c>
      <c r="E146" s="36" t="s">
        <v>517</v>
      </c>
      <c r="F146" s="38" t="s">
        <v>966</v>
      </c>
      <c r="G146" s="39" t="s">
        <v>1009</v>
      </c>
      <c r="H146" s="37">
        <v>2150</v>
      </c>
      <c r="I146" s="37">
        <v>7.95</v>
      </c>
      <c r="J146" s="37">
        <v>124.2</v>
      </c>
      <c r="K146" s="51">
        <f t="shared" si="3"/>
        <v>46.873080000000002</v>
      </c>
      <c r="L146" s="36" t="s">
        <v>351</v>
      </c>
      <c r="M146" s="36" t="s">
        <v>43</v>
      </c>
    </row>
    <row r="147" spans="1:13">
      <c r="A147" s="30">
        <v>142</v>
      </c>
      <c r="B147" s="35" t="s">
        <v>747</v>
      </c>
      <c r="C147" s="36" t="s">
        <v>884</v>
      </c>
      <c r="D147" s="37" t="s">
        <v>1119</v>
      </c>
      <c r="E147" s="36" t="s">
        <v>518</v>
      </c>
      <c r="F147" s="38" t="s">
        <v>966</v>
      </c>
      <c r="G147" s="39" t="s">
        <v>1009</v>
      </c>
      <c r="H147" s="37">
        <v>2500</v>
      </c>
      <c r="I147" s="37">
        <v>7.95</v>
      </c>
      <c r="J147" s="37">
        <v>144.4</v>
      </c>
      <c r="K147" s="51">
        <f t="shared" si="3"/>
        <v>54.496560000000009</v>
      </c>
      <c r="L147" s="36" t="s">
        <v>1064</v>
      </c>
      <c r="M147" s="36" t="s">
        <v>43</v>
      </c>
    </row>
    <row r="148" spans="1:13">
      <c r="A148" s="30">
        <v>143</v>
      </c>
      <c r="B148" s="35" t="s">
        <v>748</v>
      </c>
      <c r="C148" s="36" t="s">
        <v>885</v>
      </c>
      <c r="D148" s="37" t="s">
        <v>101</v>
      </c>
      <c r="E148" s="36" t="s">
        <v>519</v>
      </c>
      <c r="F148" s="38" t="s">
        <v>966</v>
      </c>
      <c r="G148" s="39" t="s">
        <v>1014</v>
      </c>
      <c r="H148" s="37">
        <v>4000</v>
      </c>
      <c r="I148" s="37">
        <v>7.95</v>
      </c>
      <c r="J148" s="37">
        <v>312.60000000000002</v>
      </c>
      <c r="K148" s="51">
        <f t="shared" si="3"/>
        <v>117.97524000000001</v>
      </c>
      <c r="L148" s="36" t="s">
        <v>1065</v>
      </c>
      <c r="M148" s="36" t="s">
        <v>43</v>
      </c>
    </row>
    <row r="149" spans="1:13">
      <c r="A149" s="30">
        <v>144</v>
      </c>
      <c r="B149" s="35" t="s">
        <v>749</v>
      </c>
      <c r="C149" s="36" t="s">
        <v>886</v>
      </c>
      <c r="D149" s="37" t="s">
        <v>1120</v>
      </c>
      <c r="E149" s="36" t="s">
        <v>520</v>
      </c>
      <c r="F149" s="38" t="s">
        <v>967</v>
      </c>
      <c r="G149" s="39" t="s">
        <v>1008</v>
      </c>
      <c r="H149" s="37">
        <v>1600</v>
      </c>
      <c r="I149" s="37">
        <v>7.95</v>
      </c>
      <c r="J149" s="37">
        <v>80.400000000000006</v>
      </c>
      <c r="K149" s="51">
        <f t="shared" si="3"/>
        <v>30.342960000000001</v>
      </c>
      <c r="L149" s="36" t="s">
        <v>1066</v>
      </c>
      <c r="M149" s="36" t="s">
        <v>43</v>
      </c>
    </row>
    <row r="150" spans="1:13">
      <c r="A150" s="30">
        <v>146</v>
      </c>
      <c r="B150" s="35" t="s">
        <v>750</v>
      </c>
      <c r="C150" s="36" t="s">
        <v>207</v>
      </c>
      <c r="D150" s="37" t="s">
        <v>101</v>
      </c>
      <c r="E150" s="36" t="s">
        <v>521</v>
      </c>
      <c r="F150" s="38" t="s">
        <v>966</v>
      </c>
      <c r="G150" s="39" t="s">
        <v>1008</v>
      </c>
      <c r="H150" s="37">
        <v>4000</v>
      </c>
      <c r="I150" s="37">
        <v>7.95</v>
      </c>
      <c r="J150" s="37">
        <v>204.6</v>
      </c>
      <c r="K150" s="51">
        <f t="shared" si="3"/>
        <v>77.216040000000007</v>
      </c>
      <c r="L150" s="36" t="s">
        <v>356</v>
      </c>
      <c r="M150" s="36" t="s">
        <v>43</v>
      </c>
    </row>
    <row r="151" spans="1:13">
      <c r="A151" s="30">
        <v>148</v>
      </c>
      <c r="B151" s="35" t="s">
        <v>751</v>
      </c>
      <c r="C151" s="36" t="s">
        <v>125</v>
      </c>
      <c r="D151" s="37" t="s">
        <v>1121</v>
      </c>
      <c r="E151" s="36" t="s">
        <v>522</v>
      </c>
      <c r="F151" s="38" t="s">
        <v>967</v>
      </c>
      <c r="G151" s="39" t="s">
        <v>1009</v>
      </c>
      <c r="H151" s="37">
        <v>1500</v>
      </c>
      <c r="I151" s="37">
        <v>7.95</v>
      </c>
      <c r="J151" s="37">
        <v>85.3</v>
      </c>
      <c r="K151" s="51">
        <f t="shared" si="3"/>
        <v>32.192219999999999</v>
      </c>
      <c r="L151" s="36" t="s">
        <v>295</v>
      </c>
      <c r="M151" s="36" t="s">
        <v>43</v>
      </c>
    </row>
    <row r="152" spans="1:13">
      <c r="A152" s="30">
        <v>149</v>
      </c>
      <c r="B152" s="35" t="s">
        <v>752</v>
      </c>
      <c r="C152" s="36" t="s">
        <v>150</v>
      </c>
      <c r="D152" s="37" t="s">
        <v>126</v>
      </c>
      <c r="E152" s="36" t="s">
        <v>523</v>
      </c>
      <c r="F152" s="38" t="s">
        <v>968</v>
      </c>
      <c r="G152" s="39" t="s">
        <v>1009</v>
      </c>
      <c r="H152" s="37">
        <v>1500</v>
      </c>
      <c r="I152" s="37">
        <v>7.95</v>
      </c>
      <c r="J152" s="37">
        <v>85.7</v>
      </c>
      <c r="K152" s="51">
        <f t="shared" si="3"/>
        <v>32.343180000000004</v>
      </c>
      <c r="L152" s="36" t="s">
        <v>313</v>
      </c>
      <c r="M152" s="36" t="s">
        <v>43</v>
      </c>
    </row>
    <row r="153" spans="1:13">
      <c r="A153" s="30">
        <v>150</v>
      </c>
      <c r="B153" s="35" t="s">
        <v>753</v>
      </c>
      <c r="C153" s="36" t="s">
        <v>177</v>
      </c>
      <c r="D153" s="37" t="s">
        <v>48</v>
      </c>
      <c r="E153" s="36" t="s">
        <v>524</v>
      </c>
      <c r="F153" s="38" t="s">
        <v>969</v>
      </c>
      <c r="G153" s="39" t="s">
        <v>1009</v>
      </c>
      <c r="H153" s="37">
        <v>1000</v>
      </c>
      <c r="I153" s="37">
        <v>7.95</v>
      </c>
      <c r="J153" s="37">
        <v>56.7</v>
      </c>
      <c r="K153" s="51">
        <f t="shared" si="3"/>
        <v>21.398580000000003</v>
      </c>
      <c r="L153" s="36" t="s">
        <v>335</v>
      </c>
      <c r="M153" s="36" t="s">
        <v>43</v>
      </c>
    </row>
    <row r="154" spans="1:13">
      <c r="A154" s="30">
        <v>151</v>
      </c>
      <c r="B154" s="35" t="s">
        <v>754</v>
      </c>
      <c r="C154" s="36" t="s">
        <v>174</v>
      </c>
      <c r="D154" s="37" t="s">
        <v>1122</v>
      </c>
      <c r="E154" s="36" t="s">
        <v>525</v>
      </c>
      <c r="F154" s="38" t="s">
        <v>967</v>
      </c>
      <c r="G154" s="39" t="s">
        <v>1009</v>
      </c>
      <c r="H154" s="37">
        <v>2000</v>
      </c>
      <c r="I154" s="37">
        <v>7.95</v>
      </c>
      <c r="J154" s="37">
        <v>113.8</v>
      </c>
      <c r="K154" s="51">
        <f t="shared" si="3"/>
        <v>42.948119999999996</v>
      </c>
      <c r="L154" s="36" t="s">
        <v>333</v>
      </c>
      <c r="M154" s="36" t="s">
        <v>43</v>
      </c>
    </row>
    <row r="155" spans="1:13">
      <c r="A155" s="30">
        <v>152</v>
      </c>
      <c r="B155" s="35" t="s">
        <v>755</v>
      </c>
      <c r="C155" s="36" t="s">
        <v>173</v>
      </c>
      <c r="D155" s="37" t="s">
        <v>1123</v>
      </c>
      <c r="E155" s="36" t="s">
        <v>526</v>
      </c>
      <c r="F155" s="38" t="s">
        <v>967</v>
      </c>
      <c r="G155" s="39" t="s">
        <v>1009</v>
      </c>
      <c r="H155" s="37">
        <v>1000</v>
      </c>
      <c r="I155" s="37">
        <v>7.95</v>
      </c>
      <c r="J155" s="37">
        <v>56.9</v>
      </c>
      <c r="K155" s="51">
        <f t="shared" si="3"/>
        <v>21.474059999999998</v>
      </c>
      <c r="L155" s="36" t="s">
        <v>332</v>
      </c>
      <c r="M155" s="36" t="s">
        <v>43</v>
      </c>
    </row>
    <row r="156" spans="1:13">
      <c r="A156" s="30">
        <v>153</v>
      </c>
      <c r="B156" s="35" t="s">
        <v>756</v>
      </c>
      <c r="C156" s="36" t="s">
        <v>887</v>
      </c>
      <c r="D156" s="37" t="s">
        <v>126</v>
      </c>
      <c r="E156" s="36" t="s">
        <v>527</v>
      </c>
      <c r="F156" s="38" t="s">
        <v>969</v>
      </c>
      <c r="G156" s="39" t="s">
        <v>1014</v>
      </c>
      <c r="H156" s="37">
        <v>2000</v>
      </c>
      <c r="I156" s="37">
        <v>7.95</v>
      </c>
      <c r="J156" s="37">
        <v>154</v>
      </c>
      <c r="K156" s="51">
        <f t="shared" ref="K156:K219" si="4">J156*37.74/100</f>
        <v>58.119599999999998</v>
      </c>
      <c r="L156" s="36" t="s">
        <v>1067</v>
      </c>
      <c r="M156" s="36" t="s">
        <v>43</v>
      </c>
    </row>
    <row r="157" spans="1:13">
      <c r="A157" s="30">
        <v>154</v>
      </c>
      <c r="B157" s="35" t="s">
        <v>757</v>
      </c>
      <c r="C157" s="36" t="s">
        <v>888</v>
      </c>
      <c r="D157" s="37" t="s">
        <v>126</v>
      </c>
      <c r="E157" s="36" t="s">
        <v>528</v>
      </c>
      <c r="F157" s="38" t="s">
        <v>970</v>
      </c>
      <c r="G157" s="39" t="s">
        <v>1009</v>
      </c>
      <c r="H157" s="37">
        <v>1000</v>
      </c>
      <c r="I157" s="37">
        <v>7.95</v>
      </c>
      <c r="J157" s="37">
        <v>56.4</v>
      </c>
      <c r="K157" s="51">
        <f t="shared" si="4"/>
        <v>21.285360000000001</v>
      </c>
      <c r="L157" s="36" t="s">
        <v>1068</v>
      </c>
      <c r="M157" s="36" t="s">
        <v>43</v>
      </c>
    </row>
    <row r="158" spans="1:13">
      <c r="A158" s="30">
        <v>155</v>
      </c>
      <c r="B158" s="35" t="s">
        <v>758</v>
      </c>
      <c r="C158" s="36" t="s">
        <v>83</v>
      </c>
      <c r="D158" s="37" t="s">
        <v>48</v>
      </c>
      <c r="E158" s="36" t="s">
        <v>529</v>
      </c>
      <c r="F158" s="38" t="s">
        <v>969</v>
      </c>
      <c r="G158" s="39" t="s">
        <v>1009</v>
      </c>
      <c r="H158" s="37">
        <v>2000</v>
      </c>
      <c r="I158" s="37">
        <v>7.95</v>
      </c>
      <c r="J158" s="37">
        <v>113.3</v>
      </c>
      <c r="K158" s="51">
        <f t="shared" si="4"/>
        <v>42.759419999999999</v>
      </c>
      <c r="L158" s="36" t="s">
        <v>263</v>
      </c>
      <c r="M158" s="36" t="s">
        <v>43</v>
      </c>
    </row>
    <row r="159" spans="1:13">
      <c r="A159" s="30">
        <v>156</v>
      </c>
      <c r="B159" s="35" t="s">
        <v>759</v>
      </c>
      <c r="C159" s="36" t="s">
        <v>889</v>
      </c>
      <c r="D159" s="37" t="s">
        <v>48</v>
      </c>
      <c r="E159" s="36" t="s">
        <v>530</v>
      </c>
      <c r="F159" s="38" t="s">
        <v>969</v>
      </c>
      <c r="G159" s="39" t="s">
        <v>1008</v>
      </c>
      <c r="H159" s="37">
        <v>3000</v>
      </c>
      <c r="I159" s="37">
        <v>7.95</v>
      </c>
      <c r="J159" s="37">
        <v>150.1</v>
      </c>
      <c r="K159" s="51">
        <f t="shared" si="4"/>
        <v>56.647740000000006</v>
      </c>
      <c r="L159" s="36" t="s">
        <v>1069</v>
      </c>
      <c r="M159" s="36" t="s">
        <v>43</v>
      </c>
    </row>
    <row r="160" spans="1:13">
      <c r="A160" s="30">
        <v>157</v>
      </c>
      <c r="B160" s="35" t="s">
        <v>760</v>
      </c>
      <c r="C160" s="36" t="s">
        <v>890</v>
      </c>
      <c r="D160" s="37" t="s">
        <v>52</v>
      </c>
      <c r="E160" s="36" t="s">
        <v>531</v>
      </c>
      <c r="F160" s="38" t="s">
        <v>969</v>
      </c>
      <c r="G160" s="39" t="s">
        <v>1008</v>
      </c>
      <c r="H160" s="37">
        <v>2000</v>
      </c>
      <c r="I160" s="37">
        <v>7.95</v>
      </c>
      <c r="J160" s="37">
        <v>100.1</v>
      </c>
      <c r="K160" s="51">
        <f t="shared" si="4"/>
        <v>37.777740000000001</v>
      </c>
      <c r="L160" s="36" t="s">
        <v>1070</v>
      </c>
      <c r="M160" s="36" t="s">
        <v>43</v>
      </c>
    </row>
    <row r="161" spans="1:13">
      <c r="A161" s="30">
        <v>158</v>
      </c>
      <c r="B161" s="35" t="s">
        <v>761</v>
      </c>
      <c r="C161" s="36" t="s">
        <v>891</v>
      </c>
      <c r="D161" s="37" t="s">
        <v>44</v>
      </c>
      <c r="E161" s="36" t="s">
        <v>532</v>
      </c>
      <c r="F161" s="38" t="s">
        <v>969</v>
      </c>
      <c r="G161" s="39" t="s">
        <v>1014</v>
      </c>
      <c r="H161" s="37">
        <v>4000</v>
      </c>
      <c r="I161" s="37">
        <v>7.95</v>
      </c>
      <c r="J161" s="37">
        <v>308.10000000000002</v>
      </c>
      <c r="K161" s="51">
        <f t="shared" si="4"/>
        <v>116.27694000000001</v>
      </c>
      <c r="L161" s="36" t="s">
        <v>1071</v>
      </c>
      <c r="M161" s="36" t="s">
        <v>43</v>
      </c>
    </row>
    <row r="162" spans="1:13">
      <c r="A162" s="30">
        <v>159</v>
      </c>
      <c r="B162" s="35" t="s">
        <v>762</v>
      </c>
      <c r="C162" s="36" t="s">
        <v>227</v>
      </c>
      <c r="D162" s="37" t="s">
        <v>48</v>
      </c>
      <c r="E162" s="36" t="s">
        <v>533</v>
      </c>
      <c r="F162" s="38" t="s">
        <v>971</v>
      </c>
      <c r="G162" s="39" t="s">
        <v>1009</v>
      </c>
      <c r="H162" s="37">
        <v>3000</v>
      </c>
      <c r="I162" s="37">
        <v>7.95</v>
      </c>
      <c r="J162" s="37">
        <v>168.7</v>
      </c>
      <c r="K162" s="51">
        <f t="shared" si="4"/>
        <v>63.667380000000001</v>
      </c>
      <c r="L162" s="36" t="s">
        <v>369</v>
      </c>
      <c r="M162" s="36" t="s">
        <v>43</v>
      </c>
    </row>
    <row r="163" spans="1:13">
      <c r="A163" s="30">
        <v>160</v>
      </c>
      <c r="B163" s="35" t="s">
        <v>763</v>
      </c>
      <c r="C163" s="36" t="s">
        <v>892</v>
      </c>
      <c r="D163" s="37" t="s">
        <v>149</v>
      </c>
      <c r="E163" s="36" t="s">
        <v>534</v>
      </c>
      <c r="F163" s="38" t="s">
        <v>969</v>
      </c>
      <c r="G163" s="39" t="s">
        <v>1011</v>
      </c>
      <c r="H163" s="37">
        <v>2000</v>
      </c>
      <c r="I163" s="37">
        <v>7.95</v>
      </c>
      <c r="J163" s="37">
        <v>141</v>
      </c>
      <c r="K163" s="51">
        <f t="shared" si="4"/>
        <v>53.2134</v>
      </c>
      <c r="L163" s="36" t="s">
        <v>1072</v>
      </c>
      <c r="M163" s="36" t="s">
        <v>43</v>
      </c>
    </row>
    <row r="164" spans="1:13">
      <c r="A164" s="30">
        <v>161</v>
      </c>
      <c r="B164" s="35" t="s">
        <v>764</v>
      </c>
      <c r="C164" s="36" t="s">
        <v>145</v>
      </c>
      <c r="D164" s="37" t="s">
        <v>146</v>
      </c>
      <c r="E164" s="36" t="s">
        <v>535</v>
      </c>
      <c r="F164" s="38" t="s">
        <v>971</v>
      </c>
      <c r="G164" s="39" t="s">
        <v>1009</v>
      </c>
      <c r="H164" s="37">
        <v>3000</v>
      </c>
      <c r="I164" s="37">
        <v>7.95</v>
      </c>
      <c r="J164" s="37">
        <v>168.7</v>
      </c>
      <c r="K164" s="51">
        <f t="shared" si="4"/>
        <v>63.667380000000001</v>
      </c>
      <c r="L164" s="36" t="s">
        <v>310</v>
      </c>
      <c r="M164" s="36" t="s">
        <v>43</v>
      </c>
    </row>
    <row r="165" spans="1:13">
      <c r="A165" s="30">
        <v>162</v>
      </c>
      <c r="B165" s="35" t="s">
        <v>765</v>
      </c>
      <c r="C165" s="36" t="s">
        <v>893</v>
      </c>
      <c r="D165" s="37" t="s">
        <v>48</v>
      </c>
      <c r="E165" s="36" t="s">
        <v>536</v>
      </c>
      <c r="F165" s="38" t="s">
        <v>970</v>
      </c>
      <c r="G165" s="39" t="s">
        <v>1011</v>
      </c>
      <c r="H165" s="37">
        <v>1500</v>
      </c>
      <c r="I165" s="37">
        <v>7.95</v>
      </c>
      <c r="J165" s="37">
        <v>105.4</v>
      </c>
      <c r="K165" s="51">
        <f t="shared" si="4"/>
        <v>39.77796</v>
      </c>
      <c r="L165" s="36" t="s">
        <v>1073</v>
      </c>
      <c r="M165" s="36" t="s">
        <v>43</v>
      </c>
    </row>
    <row r="166" spans="1:13">
      <c r="A166" s="30">
        <v>163</v>
      </c>
      <c r="B166" s="35" t="s">
        <v>53</v>
      </c>
      <c r="C166" s="36" t="s">
        <v>54</v>
      </c>
      <c r="D166" s="37" t="s">
        <v>55</v>
      </c>
      <c r="E166" s="36" t="s">
        <v>537</v>
      </c>
      <c r="F166" s="38" t="s">
        <v>971</v>
      </c>
      <c r="G166" s="39" t="s">
        <v>1010</v>
      </c>
      <c r="H166" s="37">
        <v>2500</v>
      </c>
      <c r="I166" s="37">
        <v>7.95</v>
      </c>
      <c r="J166" s="37">
        <v>107</v>
      </c>
      <c r="K166" s="51">
        <f t="shared" si="4"/>
        <v>40.381800000000005</v>
      </c>
      <c r="L166" s="36" t="s">
        <v>246</v>
      </c>
      <c r="M166" s="36" t="s">
        <v>43</v>
      </c>
    </row>
    <row r="167" spans="1:13">
      <c r="A167" s="30">
        <v>164</v>
      </c>
      <c r="B167" s="35" t="s">
        <v>766</v>
      </c>
      <c r="C167" s="36" t="s">
        <v>159</v>
      </c>
      <c r="D167" s="37" t="s">
        <v>158</v>
      </c>
      <c r="E167" s="36" t="s">
        <v>538</v>
      </c>
      <c r="F167" s="38" t="s">
        <v>971</v>
      </c>
      <c r="G167" s="39" t="s">
        <v>1008</v>
      </c>
      <c r="H167" s="37">
        <v>3000</v>
      </c>
      <c r="I167" s="37">
        <v>7.95</v>
      </c>
      <c r="J167" s="37">
        <v>148.80000000000001</v>
      </c>
      <c r="K167" s="51">
        <f t="shared" si="4"/>
        <v>56.157120000000006</v>
      </c>
      <c r="L167" s="36" t="s">
        <v>320</v>
      </c>
      <c r="M167" s="36" t="s">
        <v>43</v>
      </c>
    </row>
    <row r="168" spans="1:13">
      <c r="A168" s="30">
        <v>165</v>
      </c>
      <c r="B168" s="35" t="s">
        <v>767</v>
      </c>
      <c r="C168" s="36" t="s">
        <v>894</v>
      </c>
      <c r="D168" s="37" t="s">
        <v>186</v>
      </c>
      <c r="E168" s="36" t="s">
        <v>539</v>
      </c>
      <c r="F168" s="38" t="s">
        <v>972</v>
      </c>
      <c r="G168" s="39" t="s">
        <v>1009</v>
      </c>
      <c r="H168" s="37">
        <v>2000</v>
      </c>
      <c r="I168" s="37">
        <v>7.95</v>
      </c>
      <c r="J168" s="37">
        <v>111.1</v>
      </c>
      <c r="K168" s="51">
        <f t="shared" si="4"/>
        <v>41.929139999999997</v>
      </c>
      <c r="L168" s="36" t="s">
        <v>1074</v>
      </c>
      <c r="M168" s="36" t="s">
        <v>43</v>
      </c>
    </row>
    <row r="169" spans="1:13">
      <c r="A169" s="30">
        <v>166</v>
      </c>
      <c r="B169" s="35" t="s">
        <v>768</v>
      </c>
      <c r="C169" s="36" t="s">
        <v>895</v>
      </c>
      <c r="D169" s="37" t="s">
        <v>62</v>
      </c>
      <c r="E169" s="36" t="s">
        <v>540</v>
      </c>
      <c r="F169" s="38" t="s">
        <v>971</v>
      </c>
      <c r="G169" s="39" t="s">
        <v>1014</v>
      </c>
      <c r="H169" s="37">
        <v>1000</v>
      </c>
      <c r="I169" s="37">
        <v>7.95</v>
      </c>
      <c r="J169" s="37">
        <v>76.599999999999994</v>
      </c>
      <c r="K169" s="51">
        <f t="shared" si="4"/>
        <v>28.908840000000001</v>
      </c>
      <c r="L169" s="36" t="s">
        <v>1075</v>
      </c>
      <c r="M169" s="36" t="s">
        <v>43</v>
      </c>
    </row>
    <row r="170" spans="1:13">
      <c r="A170" s="30">
        <v>167</v>
      </c>
      <c r="B170" s="35" t="s">
        <v>769</v>
      </c>
      <c r="C170" s="36" t="s">
        <v>896</v>
      </c>
      <c r="D170" s="37" t="s">
        <v>48</v>
      </c>
      <c r="E170" s="36" t="s">
        <v>541</v>
      </c>
      <c r="F170" s="38" t="s">
        <v>973</v>
      </c>
      <c r="G170" s="39" t="s">
        <v>1014</v>
      </c>
      <c r="H170" s="37">
        <v>2000</v>
      </c>
      <c r="I170" s="37">
        <v>7.95</v>
      </c>
      <c r="J170" s="37">
        <v>151.30000000000001</v>
      </c>
      <c r="K170" s="51">
        <f t="shared" si="4"/>
        <v>57.100620000000006</v>
      </c>
      <c r="L170" s="36" t="s">
        <v>1076</v>
      </c>
      <c r="M170" s="36" t="s">
        <v>43</v>
      </c>
    </row>
    <row r="171" spans="1:13">
      <c r="A171" s="30">
        <v>168</v>
      </c>
      <c r="B171" s="35" t="s">
        <v>770</v>
      </c>
      <c r="C171" s="36" t="s">
        <v>111</v>
      </c>
      <c r="D171" s="37" t="s">
        <v>48</v>
      </c>
      <c r="E171" s="36" t="s">
        <v>542</v>
      </c>
      <c r="F171" s="38" t="s">
        <v>972</v>
      </c>
      <c r="G171" s="39" t="s">
        <v>1014</v>
      </c>
      <c r="H171" s="37">
        <v>3000</v>
      </c>
      <c r="I171" s="37">
        <v>7.95</v>
      </c>
      <c r="J171" s="37">
        <v>227.7</v>
      </c>
      <c r="K171" s="51">
        <f t="shared" si="4"/>
        <v>85.933979999999991</v>
      </c>
      <c r="L171" s="36" t="s">
        <v>283</v>
      </c>
      <c r="M171" s="36" t="s">
        <v>43</v>
      </c>
    </row>
    <row r="172" spans="1:13">
      <c r="A172" s="30">
        <v>169</v>
      </c>
      <c r="B172" s="35" t="s">
        <v>160</v>
      </c>
      <c r="C172" s="36" t="s">
        <v>161</v>
      </c>
      <c r="D172" s="37" t="s">
        <v>62</v>
      </c>
      <c r="E172" s="36" t="s">
        <v>543</v>
      </c>
      <c r="F172" s="38" t="s">
        <v>974</v>
      </c>
      <c r="G172" s="39" t="s">
        <v>1008</v>
      </c>
      <c r="H172" s="37">
        <v>6000</v>
      </c>
      <c r="I172" s="37">
        <v>7.95</v>
      </c>
      <c r="J172" s="37">
        <v>289.7</v>
      </c>
      <c r="K172" s="51">
        <f t="shared" si="4"/>
        <v>109.33278</v>
      </c>
      <c r="L172" s="36" t="s">
        <v>321</v>
      </c>
      <c r="M172" s="36" t="s">
        <v>43</v>
      </c>
    </row>
    <row r="173" spans="1:13">
      <c r="A173" s="30">
        <v>170</v>
      </c>
      <c r="B173" s="35" t="s">
        <v>771</v>
      </c>
      <c r="C173" s="36" t="s">
        <v>184</v>
      </c>
      <c r="D173" s="37" t="s">
        <v>1124</v>
      </c>
      <c r="E173" s="36" t="s">
        <v>544</v>
      </c>
      <c r="F173" s="38" t="s">
        <v>975</v>
      </c>
      <c r="G173" s="39" t="s">
        <v>1014</v>
      </c>
      <c r="H173" s="37">
        <v>5000</v>
      </c>
      <c r="I173" s="37">
        <v>7.95</v>
      </c>
      <c r="J173" s="37">
        <v>363.7</v>
      </c>
      <c r="K173" s="51">
        <f t="shared" si="4"/>
        <v>137.26038</v>
      </c>
      <c r="L173" s="36" t="s">
        <v>339</v>
      </c>
      <c r="M173" s="36" t="s">
        <v>43</v>
      </c>
    </row>
    <row r="174" spans="1:13">
      <c r="A174" s="30">
        <v>171</v>
      </c>
      <c r="B174" s="35" t="s">
        <v>772</v>
      </c>
      <c r="C174" s="36" t="s">
        <v>197</v>
      </c>
      <c r="D174" s="37" t="s">
        <v>1125</v>
      </c>
      <c r="E174" s="36" t="s">
        <v>545</v>
      </c>
      <c r="F174" s="38" t="s">
        <v>974</v>
      </c>
      <c r="G174" s="39" t="s">
        <v>1014</v>
      </c>
      <c r="H174" s="37">
        <v>5000</v>
      </c>
      <c r="I174" s="37">
        <v>7.95</v>
      </c>
      <c r="J174" s="37">
        <v>376</v>
      </c>
      <c r="K174" s="51">
        <f t="shared" si="4"/>
        <v>141.90240000000003</v>
      </c>
      <c r="L174" s="36" t="s">
        <v>349</v>
      </c>
      <c r="M174" s="36" t="s">
        <v>43</v>
      </c>
    </row>
    <row r="175" spans="1:13">
      <c r="A175" s="30">
        <v>172</v>
      </c>
      <c r="B175" s="35" t="s">
        <v>773</v>
      </c>
      <c r="C175" s="36" t="s">
        <v>148</v>
      </c>
      <c r="D175" s="37" t="s">
        <v>1126</v>
      </c>
      <c r="E175" s="36" t="s">
        <v>546</v>
      </c>
      <c r="F175" s="38" t="s">
        <v>976</v>
      </c>
      <c r="G175" s="39" t="s">
        <v>1009</v>
      </c>
      <c r="H175" s="37">
        <v>2000</v>
      </c>
      <c r="I175" s="37">
        <v>7.95</v>
      </c>
      <c r="J175" s="37">
        <v>110.2</v>
      </c>
      <c r="K175" s="51">
        <f t="shared" si="4"/>
        <v>41.589480000000002</v>
      </c>
      <c r="L175" s="36" t="s">
        <v>312</v>
      </c>
      <c r="M175" s="36" t="s">
        <v>43</v>
      </c>
    </row>
    <row r="176" spans="1:13">
      <c r="A176" s="30">
        <v>173</v>
      </c>
      <c r="B176" s="35" t="s">
        <v>774</v>
      </c>
      <c r="C176" s="36" t="s">
        <v>167</v>
      </c>
      <c r="D176" s="37" t="s">
        <v>48</v>
      </c>
      <c r="E176" s="36" t="s">
        <v>547</v>
      </c>
      <c r="F176" s="38" t="s">
        <v>977</v>
      </c>
      <c r="G176" s="39" t="s">
        <v>1010</v>
      </c>
      <c r="H176" s="37">
        <v>1100</v>
      </c>
      <c r="I176" s="37">
        <v>7.95</v>
      </c>
      <c r="J176" s="37">
        <v>45.4</v>
      </c>
      <c r="K176" s="51">
        <f t="shared" si="4"/>
        <v>17.133959999999998</v>
      </c>
      <c r="L176" s="36" t="s">
        <v>327</v>
      </c>
      <c r="M176" s="36" t="s">
        <v>43</v>
      </c>
    </row>
    <row r="177" spans="1:13">
      <c r="A177" s="30">
        <v>174</v>
      </c>
      <c r="B177" s="35" t="s">
        <v>775</v>
      </c>
      <c r="C177" s="36" t="s">
        <v>151</v>
      </c>
      <c r="D177" s="37" t="s">
        <v>48</v>
      </c>
      <c r="E177" s="36" t="s">
        <v>548</v>
      </c>
      <c r="F177" s="38" t="s">
        <v>976</v>
      </c>
      <c r="G177" s="39" t="s">
        <v>1009</v>
      </c>
      <c r="H177" s="37">
        <v>3000</v>
      </c>
      <c r="I177" s="37">
        <v>7.95</v>
      </c>
      <c r="J177" s="37">
        <v>165.4</v>
      </c>
      <c r="K177" s="51">
        <f t="shared" si="4"/>
        <v>62.421960000000006</v>
      </c>
      <c r="L177" s="36" t="s">
        <v>314</v>
      </c>
      <c r="M177" s="36" t="s">
        <v>43</v>
      </c>
    </row>
    <row r="178" spans="1:13">
      <c r="A178" s="30">
        <v>175</v>
      </c>
      <c r="B178" s="35" t="s">
        <v>776</v>
      </c>
      <c r="C178" s="36" t="s">
        <v>897</v>
      </c>
      <c r="D178" s="37" t="s">
        <v>89</v>
      </c>
      <c r="E178" s="36" t="s">
        <v>549</v>
      </c>
      <c r="F178" s="38" t="s">
        <v>978</v>
      </c>
      <c r="G178" s="39" t="s">
        <v>1014</v>
      </c>
      <c r="H178" s="37">
        <v>2000</v>
      </c>
      <c r="I178" s="37">
        <v>7.95</v>
      </c>
      <c r="J178" s="37">
        <v>144.6</v>
      </c>
      <c r="K178" s="51">
        <f t="shared" si="4"/>
        <v>54.572039999999994</v>
      </c>
      <c r="L178" s="36" t="s">
        <v>1077</v>
      </c>
      <c r="M178" s="36" t="s">
        <v>43</v>
      </c>
    </row>
    <row r="179" spans="1:13">
      <c r="A179" s="30">
        <v>176</v>
      </c>
      <c r="B179" s="35" t="s">
        <v>777</v>
      </c>
      <c r="C179" s="36" t="s">
        <v>181</v>
      </c>
      <c r="D179" s="37" t="s">
        <v>126</v>
      </c>
      <c r="E179" s="36" t="s">
        <v>550</v>
      </c>
      <c r="F179" s="38" t="s">
        <v>974</v>
      </c>
      <c r="G179" s="39" t="s">
        <v>1009</v>
      </c>
      <c r="H179" s="37">
        <v>1600</v>
      </c>
      <c r="I179" s="37">
        <v>7.95</v>
      </c>
      <c r="J179" s="37">
        <v>87.8</v>
      </c>
      <c r="K179" s="51">
        <f t="shared" si="4"/>
        <v>33.135719999999999</v>
      </c>
      <c r="L179" s="36" t="s">
        <v>337</v>
      </c>
      <c r="M179" s="36" t="s">
        <v>43</v>
      </c>
    </row>
    <row r="180" spans="1:13">
      <c r="A180" s="30">
        <v>177</v>
      </c>
      <c r="B180" s="35" t="s">
        <v>778</v>
      </c>
      <c r="C180" s="36" t="s">
        <v>898</v>
      </c>
      <c r="D180" s="37" t="s">
        <v>48</v>
      </c>
      <c r="E180" s="36" t="s">
        <v>551</v>
      </c>
      <c r="F180" s="38" t="s">
        <v>977</v>
      </c>
      <c r="G180" s="39" t="s">
        <v>1014</v>
      </c>
      <c r="H180" s="37">
        <v>5000</v>
      </c>
      <c r="I180" s="37">
        <v>7.95</v>
      </c>
      <c r="J180" s="37">
        <v>374.9</v>
      </c>
      <c r="K180" s="51">
        <f t="shared" si="4"/>
        <v>141.48725999999999</v>
      </c>
      <c r="L180" s="36" t="s">
        <v>1078</v>
      </c>
      <c r="M180" s="36" t="s">
        <v>43</v>
      </c>
    </row>
    <row r="181" spans="1:13">
      <c r="A181" s="30">
        <v>178</v>
      </c>
      <c r="B181" s="35" t="s">
        <v>779</v>
      </c>
      <c r="C181" s="36" t="s">
        <v>192</v>
      </c>
      <c r="D181" s="37" t="s">
        <v>48</v>
      </c>
      <c r="E181" s="36" t="s">
        <v>552</v>
      </c>
      <c r="F181" s="38" t="s">
        <v>974</v>
      </c>
      <c r="G181" s="39" t="s">
        <v>1013</v>
      </c>
      <c r="H181" s="37">
        <v>3000</v>
      </c>
      <c r="I181" s="37">
        <v>7.95</v>
      </c>
      <c r="J181" s="37">
        <v>104.9</v>
      </c>
      <c r="K181" s="51">
        <f t="shared" si="4"/>
        <v>39.589260000000003</v>
      </c>
      <c r="L181" s="36" t="s">
        <v>345</v>
      </c>
      <c r="M181" s="36" t="s">
        <v>43</v>
      </c>
    </row>
    <row r="182" spans="1:13">
      <c r="A182" s="30">
        <v>180</v>
      </c>
      <c r="B182" s="35" t="s">
        <v>193</v>
      </c>
      <c r="C182" s="36" t="s">
        <v>194</v>
      </c>
      <c r="D182" s="37" t="s">
        <v>48</v>
      </c>
      <c r="E182" s="36" t="s">
        <v>553</v>
      </c>
      <c r="F182" s="38" t="s">
        <v>979</v>
      </c>
      <c r="G182" s="39" t="s">
        <v>1006</v>
      </c>
      <c r="H182" s="37">
        <v>1500</v>
      </c>
      <c r="I182" s="37">
        <v>7.95</v>
      </c>
      <c r="J182" s="37">
        <v>90.7</v>
      </c>
      <c r="K182" s="51">
        <f t="shared" si="4"/>
        <v>34.230180000000004</v>
      </c>
      <c r="L182" s="36" t="s">
        <v>346</v>
      </c>
      <c r="M182" s="36" t="s">
        <v>43</v>
      </c>
    </row>
    <row r="183" spans="1:13">
      <c r="A183" s="30">
        <v>181</v>
      </c>
      <c r="B183" s="35" t="s">
        <v>780</v>
      </c>
      <c r="C183" s="36" t="s">
        <v>899</v>
      </c>
      <c r="D183" s="37" t="s">
        <v>1127</v>
      </c>
      <c r="E183" s="36" t="s">
        <v>554</v>
      </c>
      <c r="F183" s="38" t="s">
        <v>979</v>
      </c>
      <c r="G183" s="39" t="s">
        <v>1014</v>
      </c>
      <c r="H183" s="37">
        <v>3000</v>
      </c>
      <c r="I183" s="37">
        <v>7.95</v>
      </c>
      <c r="J183" s="37">
        <v>221.6</v>
      </c>
      <c r="K183" s="51">
        <f t="shared" si="4"/>
        <v>83.631840000000011</v>
      </c>
      <c r="L183" s="36" t="s">
        <v>1079</v>
      </c>
      <c r="M183" s="36" t="s">
        <v>43</v>
      </c>
    </row>
    <row r="184" spans="1:13">
      <c r="A184" s="30">
        <v>182</v>
      </c>
      <c r="B184" s="35" t="s">
        <v>781</v>
      </c>
      <c r="C184" s="36" t="s">
        <v>900</v>
      </c>
      <c r="D184" s="37" t="s">
        <v>126</v>
      </c>
      <c r="E184" s="36" t="s">
        <v>555</v>
      </c>
      <c r="F184" s="38" t="s">
        <v>980</v>
      </c>
      <c r="G184" s="39" t="s">
        <v>1009</v>
      </c>
      <c r="H184" s="37">
        <v>1500</v>
      </c>
      <c r="I184" s="37">
        <v>7.95</v>
      </c>
      <c r="J184" s="37">
        <v>80</v>
      </c>
      <c r="K184" s="51">
        <f t="shared" si="4"/>
        <v>30.192000000000004</v>
      </c>
      <c r="L184" s="36" t="s">
        <v>1080</v>
      </c>
      <c r="M184" s="36" t="s">
        <v>43</v>
      </c>
    </row>
    <row r="185" spans="1:13">
      <c r="A185" s="30">
        <v>183</v>
      </c>
      <c r="B185" s="35" t="s">
        <v>782</v>
      </c>
      <c r="C185" s="36" t="s">
        <v>195</v>
      </c>
      <c r="D185" s="37" t="s">
        <v>101</v>
      </c>
      <c r="E185" s="36" t="s">
        <v>556</v>
      </c>
      <c r="F185" s="38" t="s">
        <v>980</v>
      </c>
      <c r="G185" s="39" t="s">
        <v>1010</v>
      </c>
      <c r="H185" s="37">
        <v>5000</v>
      </c>
      <c r="I185" s="37">
        <v>7.95</v>
      </c>
      <c r="J185" s="37">
        <v>199.9</v>
      </c>
      <c r="K185" s="51">
        <f t="shared" si="4"/>
        <v>75.442260000000005</v>
      </c>
      <c r="L185" s="36" t="s">
        <v>347</v>
      </c>
      <c r="M185" s="36" t="s">
        <v>43</v>
      </c>
    </row>
    <row r="186" spans="1:13">
      <c r="A186" s="30">
        <v>184</v>
      </c>
      <c r="B186" s="35" t="s">
        <v>215</v>
      </c>
      <c r="C186" s="36" t="s">
        <v>216</v>
      </c>
      <c r="D186" s="37" t="s">
        <v>217</v>
      </c>
      <c r="E186" s="36" t="s">
        <v>557</v>
      </c>
      <c r="F186" s="38" t="s">
        <v>931</v>
      </c>
      <c r="G186" s="39" t="s">
        <v>1014</v>
      </c>
      <c r="H186" s="37">
        <v>10000</v>
      </c>
      <c r="I186" s="37">
        <v>7.95</v>
      </c>
      <c r="J186" s="37">
        <v>734.1</v>
      </c>
      <c r="K186" s="51">
        <f t="shared" si="4"/>
        <v>277.04934000000003</v>
      </c>
      <c r="L186" s="36" t="s">
        <v>362</v>
      </c>
      <c r="M186" s="36" t="s">
        <v>43</v>
      </c>
    </row>
    <row r="187" spans="1:13">
      <c r="A187" s="30">
        <v>185</v>
      </c>
      <c r="B187" s="35" t="s">
        <v>783</v>
      </c>
      <c r="C187" s="36" t="s">
        <v>901</v>
      </c>
      <c r="D187" s="37" t="s">
        <v>48</v>
      </c>
      <c r="E187" s="36" t="s">
        <v>558</v>
      </c>
      <c r="F187" s="38" t="s">
        <v>931</v>
      </c>
      <c r="G187" s="39" t="s">
        <v>1014</v>
      </c>
      <c r="H187" s="37">
        <v>2000</v>
      </c>
      <c r="I187" s="37">
        <v>7.95</v>
      </c>
      <c r="J187" s="37">
        <v>146.80000000000001</v>
      </c>
      <c r="K187" s="51">
        <f t="shared" si="4"/>
        <v>55.40232000000001</v>
      </c>
      <c r="L187" s="36" t="s">
        <v>1081</v>
      </c>
      <c r="M187" s="36" t="s">
        <v>43</v>
      </c>
    </row>
    <row r="188" spans="1:13">
      <c r="A188" s="30">
        <v>186</v>
      </c>
      <c r="B188" s="35" t="s">
        <v>784</v>
      </c>
      <c r="C188" s="36" t="s">
        <v>221</v>
      </c>
      <c r="D188" s="37" t="s">
        <v>1128</v>
      </c>
      <c r="E188" s="36" t="s">
        <v>559</v>
      </c>
      <c r="F188" s="38" t="s">
        <v>931</v>
      </c>
      <c r="G188" s="39" t="s">
        <v>1009</v>
      </c>
      <c r="H188" s="37">
        <v>5500</v>
      </c>
      <c r="I188" s="37">
        <v>7.95</v>
      </c>
      <c r="J188" s="37">
        <v>292.2</v>
      </c>
      <c r="K188" s="51">
        <f t="shared" si="4"/>
        <v>110.27628</v>
      </c>
      <c r="L188" s="36" t="s">
        <v>365</v>
      </c>
      <c r="M188" s="36" t="s">
        <v>43</v>
      </c>
    </row>
    <row r="189" spans="1:13">
      <c r="A189" s="30">
        <v>187</v>
      </c>
      <c r="B189" s="35" t="s">
        <v>785</v>
      </c>
      <c r="C189" s="36" t="s">
        <v>902</v>
      </c>
      <c r="D189" s="37" t="s">
        <v>1114</v>
      </c>
      <c r="E189" s="36" t="s">
        <v>560</v>
      </c>
      <c r="F189" s="38" t="s">
        <v>931</v>
      </c>
      <c r="G189" s="39" t="s">
        <v>1012</v>
      </c>
      <c r="H189" s="37">
        <v>3000</v>
      </c>
      <c r="I189" s="37">
        <v>7.95</v>
      </c>
      <c r="J189" s="37">
        <v>79.599999999999994</v>
      </c>
      <c r="K189" s="51">
        <f t="shared" si="4"/>
        <v>30.041039999999999</v>
      </c>
      <c r="L189" s="36" t="s">
        <v>1082</v>
      </c>
      <c r="M189" s="36" t="s">
        <v>43</v>
      </c>
    </row>
    <row r="190" spans="1:13">
      <c r="A190" s="30">
        <v>188</v>
      </c>
      <c r="B190" s="35" t="s">
        <v>786</v>
      </c>
      <c r="C190" s="36" t="s">
        <v>903</v>
      </c>
      <c r="D190" s="37" t="s">
        <v>1129</v>
      </c>
      <c r="E190" s="36" t="s">
        <v>561</v>
      </c>
      <c r="F190" s="38" t="s">
        <v>981</v>
      </c>
      <c r="G190" s="39" t="s">
        <v>1015</v>
      </c>
      <c r="H190" s="37">
        <v>10000</v>
      </c>
      <c r="I190" s="37">
        <v>7.95</v>
      </c>
      <c r="J190" s="37">
        <v>795</v>
      </c>
      <c r="K190" s="51">
        <f t="shared" si="4"/>
        <v>300.03300000000002</v>
      </c>
      <c r="L190" s="36" t="s">
        <v>1083</v>
      </c>
      <c r="M190" s="36" t="s">
        <v>43</v>
      </c>
    </row>
    <row r="191" spans="1:13">
      <c r="A191" s="30">
        <v>189</v>
      </c>
      <c r="B191" s="35" t="s">
        <v>107</v>
      </c>
      <c r="C191" s="36" t="s">
        <v>108</v>
      </c>
      <c r="D191" s="37" t="s">
        <v>69</v>
      </c>
      <c r="E191" s="36" t="s">
        <v>562</v>
      </c>
      <c r="F191" s="38" t="s">
        <v>981</v>
      </c>
      <c r="G191" s="39" t="s">
        <v>1015</v>
      </c>
      <c r="H191" s="37">
        <v>10000</v>
      </c>
      <c r="I191" s="37">
        <v>7.95</v>
      </c>
      <c r="J191" s="37">
        <v>795</v>
      </c>
      <c r="K191" s="51">
        <f t="shared" si="4"/>
        <v>300.03300000000002</v>
      </c>
      <c r="L191" s="36" t="s">
        <v>280</v>
      </c>
      <c r="M191" s="36" t="s">
        <v>43</v>
      </c>
    </row>
    <row r="192" spans="1:13">
      <c r="A192" s="30">
        <v>190</v>
      </c>
      <c r="B192" s="35" t="s">
        <v>222</v>
      </c>
      <c r="C192" s="36" t="s">
        <v>223</v>
      </c>
      <c r="D192" s="37" t="s">
        <v>59</v>
      </c>
      <c r="E192" s="36" t="s">
        <v>563</v>
      </c>
      <c r="F192" s="38" t="s">
        <v>981</v>
      </c>
      <c r="G192" s="39" t="s">
        <v>1015</v>
      </c>
      <c r="H192" s="37">
        <v>2000</v>
      </c>
      <c r="I192" s="37">
        <v>7.95</v>
      </c>
      <c r="J192" s="37">
        <v>159</v>
      </c>
      <c r="K192" s="51">
        <f t="shared" si="4"/>
        <v>60.006600000000006</v>
      </c>
      <c r="L192" s="36" t="s">
        <v>366</v>
      </c>
      <c r="M192" s="36" t="s">
        <v>43</v>
      </c>
    </row>
    <row r="193" spans="1:13">
      <c r="A193" s="30">
        <v>191</v>
      </c>
      <c r="B193" s="35" t="s">
        <v>787</v>
      </c>
      <c r="C193" s="36" t="s">
        <v>58</v>
      </c>
      <c r="D193" s="37" t="s">
        <v>59</v>
      </c>
      <c r="E193" s="36" t="s">
        <v>564</v>
      </c>
      <c r="F193" s="38" t="s">
        <v>982</v>
      </c>
      <c r="G193" s="39" t="s">
        <v>1015</v>
      </c>
      <c r="H193" s="37">
        <v>5000</v>
      </c>
      <c r="I193" s="37">
        <v>7.95</v>
      </c>
      <c r="J193" s="37">
        <v>395.2</v>
      </c>
      <c r="K193" s="51">
        <f t="shared" si="4"/>
        <v>149.14848000000001</v>
      </c>
      <c r="L193" s="36" t="s">
        <v>248</v>
      </c>
      <c r="M193" s="36" t="s">
        <v>43</v>
      </c>
    </row>
    <row r="194" spans="1:13">
      <c r="A194" s="30">
        <v>192</v>
      </c>
      <c r="B194" s="35" t="s">
        <v>788</v>
      </c>
      <c r="C194" s="36" t="s">
        <v>201</v>
      </c>
      <c r="D194" s="37" t="s">
        <v>202</v>
      </c>
      <c r="E194" s="36" t="s">
        <v>565</v>
      </c>
      <c r="F194" s="38" t="s">
        <v>981</v>
      </c>
      <c r="G194" s="39" t="s">
        <v>1015</v>
      </c>
      <c r="H194" s="37">
        <v>1500</v>
      </c>
      <c r="I194" s="37">
        <v>7.95</v>
      </c>
      <c r="J194" s="37">
        <v>119.3</v>
      </c>
      <c r="K194" s="51">
        <f t="shared" si="4"/>
        <v>45.023820000000008</v>
      </c>
      <c r="L194" s="36" t="s">
        <v>352</v>
      </c>
      <c r="M194" s="36" t="s">
        <v>43</v>
      </c>
    </row>
    <row r="195" spans="1:13">
      <c r="A195" s="30">
        <v>192</v>
      </c>
      <c r="B195" s="35" t="s">
        <v>789</v>
      </c>
      <c r="C195" s="36" t="s">
        <v>224</v>
      </c>
      <c r="D195" s="37" t="s">
        <v>225</v>
      </c>
      <c r="E195" s="36" t="s">
        <v>566</v>
      </c>
      <c r="F195" s="38" t="s">
        <v>983</v>
      </c>
      <c r="G195" s="39" t="s">
        <v>1015</v>
      </c>
      <c r="H195" s="37">
        <v>5000</v>
      </c>
      <c r="I195" s="37">
        <v>7.95</v>
      </c>
      <c r="J195" s="37">
        <v>390.7</v>
      </c>
      <c r="K195" s="51">
        <f t="shared" si="4"/>
        <v>147.45017999999999</v>
      </c>
      <c r="L195" s="36" t="s">
        <v>367</v>
      </c>
      <c r="M195" s="36" t="s">
        <v>43</v>
      </c>
    </row>
    <row r="196" spans="1:13">
      <c r="A196" s="30">
        <v>1193</v>
      </c>
      <c r="B196" s="35" t="s">
        <v>790</v>
      </c>
      <c r="C196" s="36" t="s">
        <v>226</v>
      </c>
      <c r="D196" s="37" t="s">
        <v>225</v>
      </c>
      <c r="E196" s="36" t="s">
        <v>567</v>
      </c>
      <c r="F196" s="38" t="s">
        <v>983</v>
      </c>
      <c r="G196" s="39" t="s">
        <v>1015</v>
      </c>
      <c r="H196" s="37">
        <v>5000</v>
      </c>
      <c r="I196" s="37">
        <v>7.95</v>
      </c>
      <c r="J196" s="37">
        <v>390.7</v>
      </c>
      <c r="K196" s="51">
        <f t="shared" si="4"/>
        <v>147.45017999999999</v>
      </c>
      <c r="L196" s="36" t="s">
        <v>368</v>
      </c>
      <c r="M196" s="36" t="s">
        <v>43</v>
      </c>
    </row>
    <row r="197" spans="1:13">
      <c r="A197" s="30">
        <v>194</v>
      </c>
      <c r="B197" s="35" t="s">
        <v>791</v>
      </c>
      <c r="C197" s="36" t="s">
        <v>156</v>
      </c>
      <c r="D197" s="37" t="s">
        <v>48</v>
      </c>
      <c r="E197" s="36" t="s">
        <v>568</v>
      </c>
      <c r="F197" s="38" t="s">
        <v>978</v>
      </c>
      <c r="G197" s="39" t="s">
        <v>1009</v>
      </c>
      <c r="H197" s="37">
        <v>10000</v>
      </c>
      <c r="I197" s="37">
        <v>7.95</v>
      </c>
      <c r="J197" s="37">
        <v>522.5</v>
      </c>
      <c r="K197" s="51">
        <f t="shared" si="4"/>
        <v>197.19150000000002</v>
      </c>
      <c r="L197" s="36" t="s">
        <v>318</v>
      </c>
      <c r="M197" s="36" t="s">
        <v>43</v>
      </c>
    </row>
    <row r="198" spans="1:13">
      <c r="A198" s="30">
        <v>195</v>
      </c>
      <c r="B198" s="35" t="s">
        <v>792</v>
      </c>
      <c r="C198" s="36" t="s">
        <v>214</v>
      </c>
      <c r="D198" s="37" t="s">
        <v>217</v>
      </c>
      <c r="E198" s="36" t="s">
        <v>569</v>
      </c>
      <c r="F198" s="38" t="s">
        <v>982</v>
      </c>
      <c r="G198" s="39" t="s">
        <v>1015</v>
      </c>
      <c r="H198" s="37">
        <v>2000</v>
      </c>
      <c r="I198" s="37">
        <v>7.95</v>
      </c>
      <c r="J198" s="37">
        <v>158.1</v>
      </c>
      <c r="K198" s="51">
        <f t="shared" si="4"/>
        <v>59.666940000000004</v>
      </c>
      <c r="L198" s="36" t="s">
        <v>361</v>
      </c>
      <c r="M198" s="36" t="s">
        <v>43</v>
      </c>
    </row>
    <row r="199" spans="1:13">
      <c r="A199" s="30">
        <v>196</v>
      </c>
      <c r="B199" s="35" t="s">
        <v>793</v>
      </c>
      <c r="C199" s="36" t="s">
        <v>904</v>
      </c>
      <c r="D199" s="37" t="s">
        <v>48</v>
      </c>
      <c r="E199" s="36" t="s">
        <v>570</v>
      </c>
      <c r="F199" s="38" t="s">
        <v>984</v>
      </c>
      <c r="G199" s="39" t="s">
        <v>1009</v>
      </c>
      <c r="H199" s="37">
        <v>2000</v>
      </c>
      <c r="I199" s="37">
        <v>7.95</v>
      </c>
      <c r="J199" s="37">
        <v>101.4</v>
      </c>
      <c r="K199" s="51">
        <f t="shared" si="4"/>
        <v>38.268360000000001</v>
      </c>
      <c r="L199" s="36" t="s">
        <v>1084</v>
      </c>
      <c r="M199" s="36" t="s">
        <v>43</v>
      </c>
    </row>
    <row r="200" spans="1:13">
      <c r="A200" s="30">
        <v>197</v>
      </c>
      <c r="B200" s="35" t="s">
        <v>794</v>
      </c>
      <c r="C200" s="36" t="s">
        <v>905</v>
      </c>
      <c r="D200" s="37" t="s">
        <v>1130</v>
      </c>
      <c r="E200" s="36" t="s">
        <v>571</v>
      </c>
      <c r="F200" s="38" t="s">
        <v>982</v>
      </c>
      <c r="G200" s="39" t="s">
        <v>1009</v>
      </c>
      <c r="H200" s="37">
        <v>2000</v>
      </c>
      <c r="I200" s="37">
        <v>7.95</v>
      </c>
      <c r="J200" s="37">
        <v>103.6</v>
      </c>
      <c r="K200" s="51">
        <f t="shared" si="4"/>
        <v>39.098640000000003</v>
      </c>
      <c r="L200" s="36" t="s">
        <v>1085</v>
      </c>
      <c r="M200" s="36" t="s">
        <v>43</v>
      </c>
    </row>
    <row r="201" spans="1:13">
      <c r="A201" s="30">
        <v>198</v>
      </c>
      <c r="B201" s="35" t="s">
        <v>795</v>
      </c>
      <c r="C201" s="36" t="s">
        <v>906</v>
      </c>
      <c r="D201" s="37" t="s">
        <v>64</v>
      </c>
      <c r="E201" s="36" t="s">
        <v>572</v>
      </c>
      <c r="F201" s="38" t="s">
        <v>982</v>
      </c>
      <c r="G201" s="39" t="s">
        <v>1009</v>
      </c>
      <c r="H201" s="37">
        <v>3000</v>
      </c>
      <c r="I201" s="37">
        <v>7.95</v>
      </c>
      <c r="J201" s="37">
        <v>155.4</v>
      </c>
      <c r="K201" s="51">
        <f t="shared" si="4"/>
        <v>58.647960000000005</v>
      </c>
      <c r="L201" s="36" t="s">
        <v>1086</v>
      </c>
      <c r="M201" s="36" t="s">
        <v>43</v>
      </c>
    </row>
    <row r="202" spans="1:13">
      <c r="A202" s="30">
        <v>199</v>
      </c>
      <c r="B202" s="35" t="s">
        <v>796</v>
      </c>
      <c r="C202" s="36" t="s">
        <v>907</v>
      </c>
      <c r="D202" s="37" t="s">
        <v>126</v>
      </c>
      <c r="E202" s="36" t="s">
        <v>573</v>
      </c>
      <c r="F202" s="38" t="s">
        <v>982</v>
      </c>
      <c r="G202" s="39" t="s">
        <v>1008</v>
      </c>
      <c r="H202" s="37">
        <v>4400</v>
      </c>
      <c r="I202" s="37">
        <v>7.95</v>
      </c>
      <c r="J202" s="37">
        <v>198.9</v>
      </c>
      <c r="K202" s="51">
        <f t="shared" si="4"/>
        <v>75.06486000000001</v>
      </c>
      <c r="L202" s="36" t="s">
        <v>1087</v>
      </c>
      <c r="M202" s="36" t="s">
        <v>43</v>
      </c>
    </row>
    <row r="203" spans="1:13">
      <c r="A203" s="30">
        <v>200</v>
      </c>
      <c r="B203" s="35" t="s">
        <v>797</v>
      </c>
      <c r="C203" s="36" t="s">
        <v>129</v>
      </c>
      <c r="D203" s="37" t="s">
        <v>64</v>
      </c>
      <c r="E203" s="36" t="s">
        <v>574</v>
      </c>
      <c r="F203" s="38" t="s">
        <v>985</v>
      </c>
      <c r="G203" s="39" t="s">
        <v>1009</v>
      </c>
      <c r="H203" s="37">
        <v>5000</v>
      </c>
      <c r="I203" s="37">
        <v>7.95</v>
      </c>
      <c r="J203" s="37">
        <v>257.89999999999998</v>
      </c>
      <c r="K203" s="51">
        <f t="shared" si="4"/>
        <v>97.331459999999993</v>
      </c>
      <c r="L203" s="36" t="s">
        <v>298</v>
      </c>
      <c r="M203" s="36" t="s">
        <v>43</v>
      </c>
    </row>
    <row r="204" spans="1:13">
      <c r="A204" s="30">
        <v>201</v>
      </c>
      <c r="B204" s="35" t="s">
        <v>798</v>
      </c>
      <c r="C204" s="36" t="s">
        <v>234</v>
      </c>
      <c r="D204" s="37" t="s">
        <v>126</v>
      </c>
      <c r="E204" s="36" t="s">
        <v>575</v>
      </c>
      <c r="F204" s="38" t="s">
        <v>985</v>
      </c>
      <c r="G204" s="39" t="s">
        <v>1015</v>
      </c>
      <c r="H204" s="37">
        <v>3000</v>
      </c>
      <c r="I204" s="37">
        <v>7.95</v>
      </c>
      <c r="J204" s="37">
        <v>236.5</v>
      </c>
      <c r="K204" s="51">
        <f t="shared" si="4"/>
        <v>89.255099999999999</v>
      </c>
      <c r="L204" s="36" t="s">
        <v>375</v>
      </c>
      <c r="M204" s="36" t="s">
        <v>43</v>
      </c>
    </row>
    <row r="205" spans="1:13">
      <c r="A205" s="30">
        <v>202</v>
      </c>
      <c r="B205" s="35" t="s">
        <v>799</v>
      </c>
      <c r="C205" s="36" t="s">
        <v>908</v>
      </c>
      <c r="D205" s="37" t="s">
        <v>48</v>
      </c>
      <c r="E205" s="36" t="s">
        <v>576</v>
      </c>
      <c r="F205" s="38" t="s">
        <v>983</v>
      </c>
      <c r="G205" s="39" t="s">
        <v>1015</v>
      </c>
      <c r="H205" s="37">
        <v>1000</v>
      </c>
      <c r="I205" s="37">
        <v>7.95</v>
      </c>
      <c r="J205" s="37">
        <v>78.099999999999994</v>
      </c>
      <c r="K205" s="51">
        <f t="shared" si="4"/>
        <v>29.47494</v>
      </c>
      <c r="L205" s="36" t="s">
        <v>1088</v>
      </c>
      <c r="M205" s="36" t="s">
        <v>43</v>
      </c>
    </row>
    <row r="206" spans="1:13">
      <c r="A206" s="30">
        <v>203</v>
      </c>
      <c r="B206" s="35" t="s">
        <v>800</v>
      </c>
      <c r="C206" s="36" t="s">
        <v>157</v>
      </c>
      <c r="D206" s="37" t="s">
        <v>158</v>
      </c>
      <c r="E206" s="36" t="s">
        <v>577</v>
      </c>
      <c r="F206" s="38" t="s">
        <v>984</v>
      </c>
      <c r="G206" s="39" t="s">
        <v>1013</v>
      </c>
      <c r="H206" s="37">
        <v>1000</v>
      </c>
      <c r="I206" s="37">
        <v>7.95</v>
      </c>
      <c r="J206" s="37">
        <v>30.9</v>
      </c>
      <c r="K206" s="51">
        <f t="shared" si="4"/>
        <v>11.661659999999999</v>
      </c>
      <c r="L206" s="36" t="s">
        <v>319</v>
      </c>
      <c r="M206" s="36" t="s">
        <v>43</v>
      </c>
    </row>
    <row r="207" spans="1:13">
      <c r="A207" s="30">
        <v>204</v>
      </c>
      <c r="B207" s="35" t="s">
        <v>219</v>
      </c>
      <c r="C207" s="36" t="s">
        <v>220</v>
      </c>
      <c r="D207" s="37" t="s">
        <v>55</v>
      </c>
      <c r="E207" s="36" t="s">
        <v>578</v>
      </c>
      <c r="F207" s="38" t="s">
        <v>983</v>
      </c>
      <c r="G207" s="39" t="s">
        <v>1015</v>
      </c>
      <c r="H207" s="37">
        <v>3000</v>
      </c>
      <c r="I207" s="37">
        <v>7.95</v>
      </c>
      <c r="J207" s="37">
        <v>234.4</v>
      </c>
      <c r="K207" s="51">
        <f t="shared" si="4"/>
        <v>88.462560000000011</v>
      </c>
      <c r="L207" s="36" t="s">
        <v>364</v>
      </c>
      <c r="M207" s="36" t="s">
        <v>43</v>
      </c>
    </row>
    <row r="208" spans="1:13">
      <c r="A208" s="30">
        <v>205</v>
      </c>
      <c r="B208" s="35" t="s">
        <v>801</v>
      </c>
      <c r="C208" s="36" t="s">
        <v>909</v>
      </c>
      <c r="D208" s="37" t="s">
        <v>1118</v>
      </c>
      <c r="E208" s="36" t="s">
        <v>579</v>
      </c>
      <c r="F208" s="38" t="s">
        <v>983</v>
      </c>
      <c r="G208" s="39" t="s">
        <v>1015</v>
      </c>
      <c r="H208" s="37">
        <v>5000</v>
      </c>
      <c r="I208" s="37">
        <v>7.95</v>
      </c>
      <c r="J208" s="37">
        <v>390.7</v>
      </c>
      <c r="K208" s="51">
        <f t="shared" si="4"/>
        <v>147.45017999999999</v>
      </c>
      <c r="L208" s="36" t="s">
        <v>1089</v>
      </c>
      <c r="M208" s="36" t="s">
        <v>43</v>
      </c>
    </row>
    <row r="209" spans="1:13">
      <c r="A209" s="30">
        <v>206</v>
      </c>
      <c r="B209" s="35" t="s">
        <v>802</v>
      </c>
      <c r="C209" s="36" t="s">
        <v>211</v>
      </c>
      <c r="D209" s="37" t="s">
        <v>89</v>
      </c>
      <c r="E209" s="36" t="s">
        <v>580</v>
      </c>
      <c r="F209" s="38" t="s">
        <v>986</v>
      </c>
      <c r="G209" s="39" t="s">
        <v>1009</v>
      </c>
      <c r="H209" s="37">
        <v>9000</v>
      </c>
      <c r="I209" s="37">
        <v>7.95</v>
      </c>
      <c r="J209" s="37">
        <v>444.5</v>
      </c>
      <c r="K209" s="51">
        <f t="shared" si="4"/>
        <v>167.7543</v>
      </c>
      <c r="L209" s="36" t="s">
        <v>359</v>
      </c>
      <c r="M209" s="36" t="s">
        <v>43</v>
      </c>
    </row>
    <row r="210" spans="1:13">
      <c r="A210" s="30">
        <v>207</v>
      </c>
      <c r="B210" s="35" t="s">
        <v>212</v>
      </c>
      <c r="C210" s="36" t="s">
        <v>213</v>
      </c>
      <c r="D210" s="37" t="s">
        <v>59</v>
      </c>
      <c r="E210" s="36" t="s">
        <v>581</v>
      </c>
      <c r="F210" s="38" t="s">
        <v>987</v>
      </c>
      <c r="G210" s="39" t="s">
        <v>1015</v>
      </c>
      <c r="H210" s="37">
        <v>2500</v>
      </c>
      <c r="I210" s="37">
        <v>7.95</v>
      </c>
      <c r="J210" s="37">
        <v>194.2</v>
      </c>
      <c r="K210" s="51">
        <f t="shared" si="4"/>
        <v>73.291080000000008</v>
      </c>
      <c r="L210" s="36" t="s">
        <v>360</v>
      </c>
      <c r="M210" s="36" t="s">
        <v>43</v>
      </c>
    </row>
    <row r="211" spans="1:13">
      <c r="A211" s="30">
        <v>208</v>
      </c>
      <c r="B211" s="35" t="s">
        <v>803</v>
      </c>
      <c r="C211" s="36" t="s">
        <v>203</v>
      </c>
      <c r="D211" s="37" t="s">
        <v>48</v>
      </c>
      <c r="E211" s="36" t="s">
        <v>582</v>
      </c>
      <c r="F211" s="38" t="s">
        <v>988</v>
      </c>
      <c r="G211" s="39" t="s">
        <v>1012</v>
      </c>
      <c r="H211" s="37">
        <v>3000</v>
      </c>
      <c r="I211" s="37">
        <v>7.95</v>
      </c>
      <c r="J211" s="37">
        <v>71.3</v>
      </c>
      <c r="K211" s="51">
        <f t="shared" si="4"/>
        <v>26.908619999999999</v>
      </c>
      <c r="L211" s="36" t="s">
        <v>353</v>
      </c>
      <c r="M211" s="36" t="s">
        <v>43</v>
      </c>
    </row>
    <row r="212" spans="1:13">
      <c r="A212" s="30">
        <v>209</v>
      </c>
      <c r="B212" s="35" t="s">
        <v>804</v>
      </c>
      <c r="C212" s="36" t="s">
        <v>240</v>
      </c>
      <c r="D212" s="37" t="s">
        <v>126</v>
      </c>
      <c r="E212" s="36" t="s">
        <v>583</v>
      </c>
      <c r="F212" s="38" t="s">
        <v>988</v>
      </c>
      <c r="G212" s="39" t="s">
        <v>1009</v>
      </c>
      <c r="H212" s="37">
        <v>1000</v>
      </c>
      <c r="I212" s="37">
        <v>7.95</v>
      </c>
      <c r="J212" s="37">
        <v>50.3</v>
      </c>
      <c r="K212" s="51">
        <f t="shared" si="4"/>
        <v>18.983219999999999</v>
      </c>
      <c r="L212" s="36" t="s">
        <v>380</v>
      </c>
      <c r="M212" s="36" t="s">
        <v>43</v>
      </c>
    </row>
    <row r="213" spans="1:13">
      <c r="A213" s="30">
        <v>210</v>
      </c>
      <c r="B213" s="35" t="s">
        <v>805</v>
      </c>
      <c r="C213" s="36" t="s">
        <v>910</v>
      </c>
      <c r="D213" s="37" t="s">
        <v>59</v>
      </c>
      <c r="E213" s="36" t="s">
        <v>584</v>
      </c>
      <c r="F213" s="38" t="s">
        <v>989</v>
      </c>
      <c r="G213" s="39" t="s">
        <v>1015</v>
      </c>
      <c r="H213" s="37">
        <v>10000</v>
      </c>
      <c r="I213" s="37">
        <v>7.95</v>
      </c>
      <c r="J213" s="37">
        <v>772.4</v>
      </c>
      <c r="K213" s="51">
        <f t="shared" si="4"/>
        <v>291.50376</v>
      </c>
      <c r="L213" s="36" t="s">
        <v>1090</v>
      </c>
      <c r="M213" s="36" t="s">
        <v>43</v>
      </c>
    </row>
    <row r="214" spans="1:13">
      <c r="A214" s="30">
        <v>211</v>
      </c>
      <c r="B214" s="35" t="s">
        <v>806</v>
      </c>
      <c r="C214" s="36" t="s">
        <v>233</v>
      </c>
      <c r="D214" s="37" t="s">
        <v>126</v>
      </c>
      <c r="E214" s="36" t="s">
        <v>585</v>
      </c>
      <c r="F214" s="38" t="s">
        <v>990</v>
      </c>
      <c r="G214" s="39" t="s">
        <v>1015</v>
      </c>
      <c r="H214" s="37">
        <v>2500</v>
      </c>
      <c r="I214" s="37">
        <v>7.95</v>
      </c>
      <c r="J214" s="37">
        <v>190.8</v>
      </c>
      <c r="K214" s="51">
        <f t="shared" si="4"/>
        <v>72.007919999999999</v>
      </c>
      <c r="L214" s="36" t="s">
        <v>374</v>
      </c>
      <c r="M214" s="36" t="s">
        <v>43</v>
      </c>
    </row>
    <row r="215" spans="1:13">
      <c r="A215" s="30">
        <v>212</v>
      </c>
      <c r="B215" s="35" t="s">
        <v>807</v>
      </c>
      <c r="C215" s="36" t="s">
        <v>911</v>
      </c>
      <c r="D215" s="37" t="s">
        <v>120</v>
      </c>
      <c r="E215" s="36" t="s">
        <v>586</v>
      </c>
      <c r="F215" s="38" t="s">
        <v>991</v>
      </c>
      <c r="G215" s="39" t="s">
        <v>1009</v>
      </c>
      <c r="H215" s="37">
        <v>1000</v>
      </c>
      <c r="I215" s="37">
        <v>7.95</v>
      </c>
      <c r="J215" s="37">
        <v>48.7</v>
      </c>
      <c r="K215" s="51">
        <f t="shared" si="4"/>
        <v>18.379380000000001</v>
      </c>
      <c r="L215" s="36" t="s">
        <v>1091</v>
      </c>
      <c r="M215" s="36" t="s">
        <v>43</v>
      </c>
    </row>
    <row r="216" spans="1:13">
      <c r="A216" s="30">
        <v>213</v>
      </c>
      <c r="B216" s="35" t="s">
        <v>205</v>
      </c>
      <c r="C216" s="36" t="s">
        <v>206</v>
      </c>
      <c r="D216" s="37" t="s">
        <v>48</v>
      </c>
      <c r="E216" s="36" t="s">
        <v>587</v>
      </c>
      <c r="F216" s="38" t="s">
        <v>992</v>
      </c>
      <c r="G216" s="39" t="s">
        <v>1011</v>
      </c>
      <c r="H216" s="37">
        <v>600</v>
      </c>
      <c r="I216" s="37">
        <v>7.95</v>
      </c>
      <c r="J216" s="37">
        <v>37.6</v>
      </c>
      <c r="K216" s="51">
        <f t="shared" si="4"/>
        <v>14.190240000000001</v>
      </c>
      <c r="L216" s="36" t="s">
        <v>355</v>
      </c>
      <c r="M216" s="36" t="s">
        <v>43</v>
      </c>
    </row>
    <row r="217" spans="1:13">
      <c r="A217" s="30">
        <v>214</v>
      </c>
      <c r="B217" s="35" t="s">
        <v>808</v>
      </c>
      <c r="C217" s="36" t="s">
        <v>232</v>
      </c>
      <c r="D217" s="37" t="s">
        <v>48</v>
      </c>
      <c r="E217" s="36" t="s">
        <v>588</v>
      </c>
      <c r="F217" s="38" t="s">
        <v>986</v>
      </c>
      <c r="G217" s="39" t="s">
        <v>1015</v>
      </c>
      <c r="H217" s="37">
        <v>2000</v>
      </c>
      <c r="I217" s="37">
        <v>7.95</v>
      </c>
      <c r="J217" s="37">
        <v>153.1</v>
      </c>
      <c r="K217" s="51">
        <f t="shared" si="4"/>
        <v>57.779939999999996</v>
      </c>
      <c r="L217" s="36" t="s">
        <v>373</v>
      </c>
      <c r="M217" s="36" t="s">
        <v>43</v>
      </c>
    </row>
    <row r="218" spans="1:13">
      <c r="A218" s="30">
        <v>215</v>
      </c>
      <c r="B218" s="35" t="s">
        <v>809</v>
      </c>
      <c r="C218" s="36" t="s">
        <v>142</v>
      </c>
      <c r="D218" s="37" t="s">
        <v>1129</v>
      </c>
      <c r="E218" s="36" t="s">
        <v>589</v>
      </c>
      <c r="F218" s="38" t="s">
        <v>990</v>
      </c>
      <c r="G218" s="39" t="s">
        <v>1011</v>
      </c>
      <c r="H218" s="37">
        <v>10000</v>
      </c>
      <c r="I218" s="37">
        <v>7.95</v>
      </c>
      <c r="J218" s="37">
        <v>628.9</v>
      </c>
      <c r="K218" s="51">
        <f t="shared" si="4"/>
        <v>237.34686000000002</v>
      </c>
      <c r="L218" s="36" t="s">
        <v>308</v>
      </c>
      <c r="M218" s="36" t="s">
        <v>43</v>
      </c>
    </row>
    <row r="219" spans="1:13">
      <c r="A219" s="30">
        <v>216</v>
      </c>
      <c r="B219" s="35" t="s">
        <v>810</v>
      </c>
      <c r="C219" s="36" t="s">
        <v>912</v>
      </c>
      <c r="D219" s="37" t="s">
        <v>1118</v>
      </c>
      <c r="E219" s="36" t="s">
        <v>590</v>
      </c>
      <c r="F219" s="38" t="s">
        <v>992</v>
      </c>
      <c r="G219" s="39" t="s">
        <v>1009</v>
      </c>
      <c r="H219" s="37">
        <v>1200</v>
      </c>
      <c r="I219" s="37">
        <v>7.95</v>
      </c>
      <c r="J219" s="37">
        <v>58.7</v>
      </c>
      <c r="K219" s="51">
        <f t="shared" si="4"/>
        <v>22.153380000000002</v>
      </c>
      <c r="L219" s="36" t="s">
        <v>1092</v>
      </c>
      <c r="M219" s="36" t="s">
        <v>43</v>
      </c>
    </row>
    <row r="220" spans="1:13">
      <c r="A220" s="30">
        <v>217</v>
      </c>
      <c r="B220" s="35" t="s">
        <v>811</v>
      </c>
      <c r="C220" s="36" t="s">
        <v>218</v>
      </c>
      <c r="D220" s="37" t="s">
        <v>48</v>
      </c>
      <c r="E220" s="36" t="s">
        <v>591</v>
      </c>
      <c r="F220" s="38" t="s">
        <v>992</v>
      </c>
      <c r="G220" s="39" t="s">
        <v>1009</v>
      </c>
      <c r="H220" s="37">
        <v>5000</v>
      </c>
      <c r="I220" s="37">
        <v>7.95</v>
      </c>
      <c r="J220" s="37">
        <v>244.7</v>
      </c>
      <c r="K220" s="51">
        <f t="shared" ref="K220:K244" si="5">J220*37.74/100</f>
        <v>92.349779999999996</v>
      </c>
      <c r="L220" s="36" t="s">
        <v>363</v>
      </c>
      <c r="M220" s="36" t="s">
        <v>43</v>
      </c>
    </row>
    <row r="221" spans="1:13">
      <c r="A221" s="30">
        <v>218</v>
      </c>
      <c r="B221" s="35" t="s">
        <v>812</v>
      </c>
      <c r="C221" s="36" t="s">
        <v>135</v>
      </c>
      <c r="D221" s="37" t="s">
        <v>136</v>
      </c>
      <c r="E221" s="36" t="s">
        <v>592</v>
      </c>
      <c r="F221" s="38" t="s">
        <v>991</v>
      </c>
      <c r="G221" s="39" t="s">
        <v>1015</v>
      </c>
      <c r="H221" s="37">
        <v>10000</v>
      </c>
      <c r="I221" s="37">
        <v>7.95</v>
      </c>
      <c r="J221" s="37">
        <v>758.9</v>
      </c>
      <c r="K221" s="51">
        <f t="shared" si="5"/>
        <v>286.40886</v>
      </c>
      <c r="L221" s="36" t="s">
        <v>303</v>
      </c>
      <c r="M221" s="36" t="s">
        <v>43</v>
      </c>
    </row>
    <row r="222" spans="1:13">
      <c r="A222" s="30">
        <v>219</v>
      </c>
      <c r="B222" s="35" t="s">
        <v>813</v>
      </c>
      <c r="C222" s="36" t="s">
        <v>913</v>
      </c>
      <c r="D222" s="37" t="s">
        <v>48</v>
      </c>
      <c r="E222" s="36" t="s">
        <v>593</v>
      </c>
      <c r="F222" s="38" t="s">
        <v>991</v>
      </c>
      <c r="G222" s="39" t="s">
        <v>1011</v>
      </c>
      <c r="H222" s="37">
        <v>2700</v>
      </c>
      <c r="I222" s="37">
        <v>7.95</v>
      </c>
      <c r="J222" s="37">
        <v>168.6</v>
      </c>
      <c r="K222" s="51">
        <f t="shared" si="5"/>
        <v>63.629640000000002</v>
      </c>
      <c r="L222" s="36" t="s">
        <v>1093</v>
      </c>
      <c r="M222" s="36" t="s">
        <v>43</v>
      </c>
    </row>
    <row r="223" spans="1:13">
      <c r="A223" s="30">
        <v>220</v>
      </c>
      <c r="B223" s="35" t="s">
        <v>814</v>
      </c>
      <c r="C223" s="36" t="s">
        <v>914</v>
      </c>
      <c r="D223" s="37" t="s">
        <v>1131</v>
      </c>
      <c r="E223" s="36" t="s">
        <v>594</v>
      </c>
      <c r="F223" s="38" t="s">
        <v>993</v>
      </c>
      <c r="G223" s="39" t="s">
        <v>1009</v>
      </c>
      <c r="H223" s="37">
        <v>1400</v>
      </c>
      <c r="I223" s="37">
        <v>7.95</v>
      </c>
      <c r="J223" s="37">
        <v>66.400000000000006</v>
      </c>
      <c r="K223" s="51">
        <f t="shared" si="5"/>
        <v>25.059360000000002</v>
      </c>
      <c r="L223" s="36" t="s">
        <v>1094</v>
      </c>
      <c r="M223" s="36" t="s">
        <v>43</v>
      </c>
    </row>
    <row r="224" spans="1:13">
      <c r="A224" s="30">
        <v>221</v>
      </c>
      <c r="B224" s="35" t="s">
        <v>815</v>
      </c>
      <c r="C224" s="36" t="s">
        <v>165</v>
      </c>
      <c r="D224" s="37" t="s">
        <v>67</v>
      </c>
      <c r="E224" s="36" t="s">
        <v>595</v>
      </c>
      <c r="F224" s="38" t="s">
        <v>994</v>
      </c>
      <c r="G224" s="39" t="s">
        <v>1009</v>
      </c>
      <c r="H224" s="37">
        <v>2000</v>
      </c>
      <c r="I224" s="37">
        <v>7.95</v>
      </c>
      <c r="J224" s="37">
        <v>95.3</v>
      </c>
      <c r="K224" s="51">
        <f t="shared" si="5"/>
        <v>35.96622</v>
      </c>
      <c r="L224" s="36" t="s">
        <v>325</v>
      </c>
      <c r="M224" s="36" t="s">
        <v>43</v>
      </c>
    </row>
    <row r="225" spans="1:13">
      <c r="A225" s="30">
        <v>222</v>
      </c>
      <c r="B225" s="35" t="s">
        <v>816</v>
      </c>
      <c r="C225" s="36" t="s">
        <v>915</v>
      </c>
      <c r="D225" s="37" t="s">
        <v>48</v>
      </c>
      <c r="E225" s="36" t="s">
        <v>596</v>
      </c>
      <c r="F225" s="38" t="s">
        <v>993</v>
      </c>
      <c r="G225" s="39" t="s">
        <v>1013</v>
      </c>
      <c r="H225" s="37">
        <v>9000</v>
      </c>
      <c r="I225" s="37">
        <v>7.95</v>
      </c>
      <c r="J225" s="37">
        <v>248.6</v>
      </c>
      <c r="K225" s="51">
        <f t="shared" si="5"/>
        <v>93.821640000000002</v>
      </c>
      <c r="L225" s="36" t="s">
        <v>1095</v>
      </c>
      <c r="M225" s="36" t="s">
        <v>43</v>
      </c>
    </row>
    <row r="226" spans="1:13">
      <c r="A226" s="30">
        <v>223</v>
      </c>
      <c r="B226" s="35" t="s">
        <v>817</v>
      </c>
      <c r="C226" s="36" t="s">
        <v>916</v>
      </c>
      <c r="D226" s="37" t="s">
        <v>191</v>
      </c>
      <c r="E226" s="36" t="s">
        <v>597</v>
      </c>
      <c r="F226" s="38" t="s">
        <v>995</v>
      </c>
      <c r="G226" s="39" t="s">
        <v>1015</v>
      </c>
      <c r="H226" s="37">
        <v>6000</v>
      </c>
      <c r="I226" s="37">
        <v>7.95</v>
      </c>
      <c r="J226" s="37">
        <v>445.9</v>
      </c>
      <c r="K226" s="51">
        <f t="shared" si="5"/>
        <v>168.28265999999999</v>
      </c>
      <c r="L226" s="36" t="s">
        <v>1096</v>
      </c>
      <c r="M226" s="36" t="s">
        <v>43</v>
      </c>
    </row>
    <row r="227" spans="1:13">
      <c r="A227" s="30">
        <v>224</v>
      </c>
      <c r="B227" s="35" t="s">
        <v>818</v>
      </c>
      <c r="C227" s="36" t="s">
        <v>229</v>
      </c>
      <c r="D227" s="37" t="s">
        <v>48</v>
      </c>
      <c r="E227" s="36" t="s">
        <v>598</v>
      </c>
      <c r="F227" s="38" t="s">
        <v>995</v>
      </c>
      <c r="G227" s="39" t="s">
        <v>1015</v>
      </c>
      <c r="H227" s="37">
        <v>7200</v>
      </c>
      <c r="I227" s="37">
        <v>7.95</v>
      </c>
      <c r="J227" s="37">
        <v>535</v>
      </c>
      <c r="K227" s="51">
        <f t="shared" si="5"/>
        <v>201.90900000000002</v>
      </c>
      <c r="L227" s="36" t="s">
        <v>371</v>
      </c>
      <c r="M227" s="36" t="s">
        <v>43</v>
      </c>
    </row>
    <row r="228" spans="1:13">
      <c r="A228" s="30">
        <v>226</v>
      </c>
      <c r="B228" s="35" t="s">
        <v>819</v>
      </c>
      <c r="C228" s="36" t="s">
        <v>917</v>
      </c>
      <c r="D228" s="37" t="s">
        <v>1132</v>
      </c>
      <c r="E228" s="36" t="s">
        <v>599</v>
      </c>
      <c r="F228" s="38" t="s">
        <v>996</v>
      </c>
      <c r="G228" s="39" t="s">
        <v>1016</v>
      </c>
      <c r="H228" s="37">
        <v>1500</v>
      </c>
      <c r="I228" s="37">
        <v>7.95</v>
      </c>
      <c r="J228" s="37">
        <v>117.2</v>
      </c>
      <c r="K228" s="51">
        <f t="shared" si="5"/>
        <v>44.231280000000005</v>
      </c>
      <c r="L228" s="36" t="s">
        <v>1097</v>
      </c>
      <c r="M228" s="36" t="s">
        <v>43</v>
      </c>
    </row>
    <row r="229" spans="1:13">
      <c r="A229" s="30">
        <v>227</v>
      </c>
      <c r="B229" s="35" t="s">
        <v>820</v>
      </c>
      <c r="C229" s="36" t="s">
        <v>187</v>
      </c>
      <c r="D229" s="37" t="s">
        <v>126</v>
      </c>
      <c r="E229" s="36" t="s">
        <v>600</v>
      </c>
      <c r="F229" s="38" t="s">
        <v>996</v>
      </c>
      <c r="G229" s="39" t="s">
        <v>1016</v>
      </c>
      <c r="H229" s="37">
        <v>2300</v>
      </c>
      <c r="I229" s="37">
        <v>7.95</v>
      </c>
      <c r="J229" s="37">
        <v>179.7</v>
      </c>
      <c r="K229" s="51">
        <f t="shared" si="5"/>
        <v>67.818780000000004</v>
      </c>
      <c r="L229" s="36" t="s">
        <v>341</v>
      </c>
      <c r="M229" s="36" t="s">
        <v>43</v>
      </c>
    </row>
    <row r="230" spans="1:13">
      <c r="A230" s="30">
        <v>229</v>
      </c>
      <c r="B230" s="35" t="s">
        <v>821</v>
      </c>
      <c r="C230" s="36" t="s">
        <v>918</v>
      </c>
      <c r="D230" s="37" t="s">
        <v>64</v>
      </c>
      <c r="E230" s="36" t="s">
        <v>601</v>
      </c>
      <c r="F230" s="38" t="s">
        <v>997</v>
      </c>
      <c r="G230" s="39" t="s">
        <v>1012</v>
      </c>
      <c r="H230" s="37">
        <v>1000</v>
      </c>
      <c r="I230" s="37">
        <v>7.95</v>
      </c>
      <c r="J230" s="37">
        <v>17.5</v>
      </c>
      <c r="K230" s="51">
        <f t="shared" si="5"/>
        <v>6.6045000000000007</v>
      </c>
      <c r="L230" s="36" t="s">
        <v>1098</v>
      </c>
      <c r="M230" s="36" t="s">
        <v>43</v>
      </c>
    </row>
    <row r="231" spans="1:13">
      <c r="A231" s="30">
        <v>230</v>
      </c>
      <c r="B231" s="35" t="s">
        <v>822</v>
      </c>
      <c r="C231" s="36" t="s">
        <v>919</v>
      </c>
      <c r="D231" s="37" t="s">
        <v>62</v>
      </c>
      <c r="E231" s="36" t="s">
        <v>602</v>
      </c>
      <c r="F231" s="38" t="s">
        <v>998</v>
      </c>
      <c r="G231" s="39" t="s">
        <v>1016</v>
      </c>
      <c r="H231" s="37">
        <v>4000</v>
      </c>
      <c r="I231" s="37">
        <v>7.95</v>
      </c>
      <c r="J231" s="37">
        <v>301.7</v>
      </c>
      <c r="K231" s="51">
        <f t="shared" si="5"/>
        <v>113.86157999999999</v>
      </c>
      <c r="L231" s="36" t="s">
        <v>1099</v>
      </c>
      <c r="M231" s="36" t="s">
        <v>43</v>
      </c>
    </row>
    <row r="232" spans="1:13">
      <c r="A232" s="30">
        <v>231</v>
      </c>
      <c r="B232" s="35" t="s">
        <v>823</v>
      </c>
      <c r="C232" s="36" t="s">
        <v>920</v>
      </c>
      <c r="D232" s="37" t="s">
        <v>48</v>
      </c>
      <c r="E232" s="36" t="s">
        <v>603</v>
      </c>
      <c r="F232" s="38" t="s">
        <v>999</v>
      </c>
      <c r="G232" s="39" t="s">
        <v>1016</v>
      </c>
      <c r="H232" s="37">
        <v>2500</v>
      </c>
      <c r="I232" s="37">
        <v>7.95</v>
      </c>
      <c r="J232" s="37">
        <v>186.9</v>
      </c>
      <c r="K232" s="51">
        <f t="shared" si="5"/>
        <v>70.536060000000006</v>
      </c>
      <c r="L232" s="36" t="s">
        <v>1100</v>
      </c>
      <c r="M232" s="36" t="s">
        <v>43</v>
      </c>
    </row>
    <row r="233" spans="1:13">
      <c r="A233" s="30">
        <v>232</v>
      </c>
      <c r="B233" s="35" t="s">
        <v>824</v>
      </c>
      <c r="C233" s="36" t="s">
        <v>235</v>
      </c>
      <c r="D233" s="37" t="s">
        <v>236</v>
      </c>
      <c r="E233" s="36" t="s">
        <v>604</v>
      </c>
      <c r="F233" s="38" t="s">
        <v>1000</v>
      </c>
      <c r="G233" s="39" t="s">
        <v>1011</v>
      </c>
      <c r="H233" s="37">
        <v>2000</v>
      </c>
      <c r="I233" s="37">
        <v>7.95</v>
      </c>
      <c r="J233" s="37">
        <v>109.8</v>
      </c>
      <c r="K233" s="51">
        <f t="shared" si="5"/>
        <v>41.438519999999997</v>
      </c>
      <c r="L233" s="36" t="s">
        <v>376</v>
      </c>
      <c r="M233" s="36" t="s">
        <v>43</v>
      </c>
    </row>
    <row r="234" spans="1:13">
      <c r="A234" s="30">
        <v>233</v>
      </c>
      <c r="B234" s="35" t="s">
        <v>178</v>
      </c>
      <c r="C234" s="36" t="s">
        <v>179</v>
      </c>
      <c r="D234" s="37" t="s">
        <v>180</v>
      </c>
      <c r="E234" s="36" t="s">
        <v>605</v>
      </c>
      <c r="F234" s="38" t="s">
        <v>1001</v>
      </c>
      <c r="G234" s="39" t="s">
        <v>1009</v>
      </c>
      <c r="H234" s="37">
        <v>1500</v>
      </c>
      <c r="I234" s="37">
        <v>7.95</v>
      </c>
      <c r="J234" s="37">
        <v>60</v>
      </c>
      <c r="K234" s="51">
        <f t="shared" si="5"/>
        <v>22.644000000000002</v>
      </c>
      <c r="L234" s="36" t="s">
        <v>336</v>
      </c>
      <c r="M234" s="36" t="s">
        <v>43</v>
      </c>
    </row>
    <row r="235" spans="1:13">
      <c r="A235" s="30">
        <v>235</v>
      </c>
      <c r="B235" s="35" t="s">
        <v>825</v>
      </c>
      <c r="C235" s="36" t="s">
        <v>921</v>
      </c>
      <c r="D235" s="37" t="s">
        <v>1133</v>
      </c>
      <c r="E235" s="36" t="s">
        <v>606</v>
      </c>
      <c r="F235" s="38" t="s">
        <v>999</v>
      </c>
      <c r="G235" s="39" t="s">
        <v>1016</v>
      </c>
      <c r="H235" s="37">
        <v>2000</v>
      </c>
      <c r="I235" s="37">
        <v>7.95</v>
      </c>
      <c r="J235" s="37">
        <v>149.5</v>
      </c>
      <c r="K235" s="51">
        <f t="shared" si="5"/>
        <v>56.421300000000002</v>
      </c>
      <c r="L235" s="36" t="s">
        <v>1101</v>
      </c>
      <c r="M235" s="36" t="s">
        <v>43</v>
      </c>
    </row>
    <row r="236" spans="1:13">
      <c r="A236" s="30">
        <v>236</v>
      </c>
      <c r="B236" s="35" t="s">
        <v>826</v>
      </c>
      <c r="C236" s="36" t="s">
        <v>190</v>
      </c>
      <c r="D236" s="37" t="s">
        <v>48</v>
      </c>
      <c r="E236" s="36" t="s">
        <v>607</v>
      </c>
      <c r="F236" s="38" t="s">
        <v>1001</v>
      </c>
      <c r="G236" s="39" t="s">
        <v>1013</v>
      </c>
      <c r="H236" s="37">
        <v>800</v>
      </c>
      <c r="I236" s="37">
        <v>7.95</v>
      </c>
      <c r="J236" s="37">
        <v>16.3</v>
      </c>
      <c r="K236" s="51">
        <f t="shared" si="5"/>
        <v>6.1516200000000003</v>
      </c>
      <c r="L236" s="36" t="s">
        <v>344</v>
      </c>
      <c r="M236" s="36" t="s">
        <v>43</v>
      </c>
    </row>
    <row r="237" spans="1:13">
      <c r="A237" s="30">
        <v>237</v>
      </c>
      <c r="B237" s="35" t="s">
        <v>827</v>
      </c>
      <c r="C237" s="36" t="s">
        <v>922</v>
      </c>
      <c r="D237" s="37" t="s">
        <v>67</v>
      </c>
      <c r="E237" s="36" t="s">
        <v>608</v>
      </c>
      <c r="F237" s="38" t="s">
        <v>1002</v>
      </c>
      <c r="G237" s="39" t="s">
        <v>1016</v>
      </c>
      <c r="H237" s="37">
        <v>5000</v>
      </c>
      <c r="I237" s="37">
        <v>7.95</v>
      </c>
      <c r="J237" s="37">
        <v>372.7</v>
      </c>
      <c r="K237" s="51">
        <f t="shared" si="5"/>
        <v>140.65698</v>
      </c>
      <c r="L237" s="36" t="s">
        <v>1102</v>
      </c>
      <c r="M237" s="36" t="s">
        <v>43</v>
      </c>
    </row>
    <row r="238" spans="1:13">
      <c r="A238" s="30">
        <v>238</v>
      </c>
      <c r="B238" s="35" t="s">
        <v>828</v>
      </c>
      <c r="C238" s="36" t="s">
        <v>923</v>
      </c>
      <c r="D238" s="37" t="s">
        <v>1134</v>
      </c>
      <c r="E238" s="36" t="s">
        <v>609</v>
      </c>
      <c r="F238" s="38" t="s">
        <v>1002</v>
      </c>
      <c r="G238" s="39" t="s">
        <v>1016</v>
      </c>
      <c r="H238" s="37">
        <v>5000</v>
      </c>
      <c r="I238" s="37">
        <v>7.95</v>
      </c>
      <c r="J238" s="37">
        <v>372.7</v>
      </c>
      <c r="K238" s="51">
        <f t="shared" si="5"/>
        <v>140.65698</v>
      </c>
      <c r="L238" s="36" t="s">
        <v>1103</v>
      </c>
      <c r="M238" s="36" t="s">
        <v>43</v>
      </c>
    </row>
    <row r="239" spans="1:13">
      <c r="A239" s="30">
        <v>239</v>
      </c>
      <c r="B239" s="35" t="s">
        <v>790</v>
      </c>
      <c r="C239" s="36" t="s">
        <v>226</v>
      </c>
      <c r="D239" s="37" t="s">
        <v>225</v>
      </c>
      <c r="E239" s="36" t="s">
        <v>610</v>
      </c>
      <c r="F239" s="38" t="s">
        <v>1003</v>
      </c>
      <c r="G239" s="39" t="s">
        <v>1016</v>
      </c>
      <c r="H239" s="37">
        <v>10000</v>
      </c>
      <c r="I239" s="37">
        <v>7.95</v>
      </c>
      <c r="J239" s="37">
        <v>738.6</v>
      </c>
      <c r="K239" s="51">
        <f t="shared" si="5"/>
        <v>278.74764000000005</v>
      </c>
      <c r="L239" s="36" t="s">
        <v>368</v>
      </c>
      <c r="M239" s="36" t="s">
        <v>43</v>
      </c>
    </row>
    <row r="240" spans="1:13">
      <c r="A240" s="30">
        <v>240</v>
      </c>
      <c r="B240" s="35" t="s">
        <v>829</v>
      </c>
      <c r="C240" s="36" t="s">
        <v>924</v>
      </c>
      <c r="D240" s="37" t="s">
        <v>1124</v>
      </c>
      <c r="E240" s="36" t="s">
        <v>611</v>
      </c>
      <c r="F240" s="38" t="s">
        <v>1004</v>
      </c>
      <c r="G240" s="39" t="s">
        <v>1016</v>
      </c>
      <c r="H240" s="37">
        <v>3000</v>
      </c>
      <c r="I240" s="37">
        <v>7.95</v>
      </c>
      <c r="J240" s="37">
        <v>220.2</v>
      </c>
      <c r="K240" s="51">
        <f t="shared" si="5"/>
        <v>83.103480000000005</v>
      </c>
      <c r="L240" s="36" t="s">
        <v>1104</v>
      </c>
      <c r="M240" s="36" t="s">
        <v>43</v>
      </c>
    </row>
    <row r="241" spans="1:13">
      <c r="A241" s="30">
        <v>241</v>
      </c>
      <c r="B241" s="35" t="s">
        <v>830</v>
      </c>
      <c r="C241" s="36" t="s">
        <v>77</v>
      </c>
      <c r="D241" s="37" t="s">
        <v>1135</v>
      </c>
      <c r="E241" s="36" t="s">
        <v>612</v>
      </c>
      <c r="F241" s="38" t="s">
        <v>1004</v>
      </c>
      <c r="G241" s="39" t="s">
        <v>1016</v>
      </c>
      <c r="H241" s="37">
        <v>5000</v>
      </c>
      <c r="I241" s="37">
        <v>7.95</v>
      </c>
      <c r="J241" s="37">
        <v>365.9</v>
      </c>
      <c r="K241" s="51">
        <f t="shared" si="5"/>
        <v>138.09066000000001</v>
      </c>
      <c r="L241" s="36" t="s">
        <v>259</v>
      </c>
      <c r="M241" s="36" t="s">
        <v>43</v>
      </c>
    </row>
    <row r="242" spans="1:13">
      <c r="A242" s="30">
        <v>242</v>
      </c>
      <c r="B242" s="35" t="s">
        <v>831</v>
      </c>
      <c r="C242" s="36" t="s">
        <v>925</v>
      </c>
      <c r="D242" s="37" t="s">
        <v>48</v>
      </c>
      <c r="E242" s="36" t="s">
        <v>613</v>
      </c>
      <c r="F242" s="38" t="s">
        <v>1004</v>
      </c>
      <c r="G242" s="39" t="s">
        <v>1016</v>
      </c>
      <c r="H242" s="37">
        <v>2600</v>
      </c>
      <c r="I242" s="37">
        <v>7.95</v>
      </c>
      <c r="J242" s="37">
        <v>190.3</v>
      </c>
      <c r="K242" s="51">
        <f t="shared" si="5"/>
        <v>71.819220000000001</v>
      </c>
      <c r="L242" s="36" t="s">
        <v>1105</v>
      </c>
      <c r="M242" s="36" t="s">
        <v>43</v>
      </c>
    </row>
    <row r="243" spans="1:13">
      <c r="A243" s="30">
        <v>244</v>
      </c>
      <c r="B243" s="35" t="s">
        <v>832</v>
      </c>
      <c r="C243" s="36" t="s">
        <v>926</v>
      </c>
      <c r="D243" s="37" t="s">
        <v>48</v>
      </c>
      <c r="E243" s="36" t="s">
        <v>614</v>
      </c>
      <c r="F243" s="38" t="s">
        <v>1005</v>
      </c>
      <c r="G243" s="39" t="s">
        <v>1016</v>
      </c>
      <c r="H243" s="37">
        <v>5000</v>
      </c>
      <c r="I243" s="37">
        <v>7.95</v>
      </c>
      <c r="J243" s="37">
        <v>364.8</v>
      </c>
      <c r="K243" s="51">
        <f t="shared" si="5"/>
        <v>137.67552000000001</v>
      </c>
      <c r="L243" s="36" t="s">
        <v>1106</v>
      </c>
      <c r="M243" s="36" t="s">
        <v>43</v>
      </c>
    </row>
    <row r="244" spans="1:13">
      <c r="A244" s="30">
        <v>245</v>
      </c>
      <c r="B244" s="35" t="s">
        <v>745</v>
      </c>
      <c r="C244" s="36" t="s">
        <v>154</v>
      </c>
      <c r="D244" s="37" t="s">
        <v>155</v>
      </c>
      <c r="E244" s="36" t="s">
        <v>615</v>
      </c>
      <c r="F244" s="38" t="s">
        <v>1005</v>
      </c>
      <c r="G244" s="39" t="s">
        <v>1009</v>
      </c>
      <c r="H244" s="37">
        <v>3000</v>
      </c>
      <c r="I244" s="37">
        <v>7.95</v>
      </c>
      <c r="J244" s="37">
        <v>117.9</v>
      </c>
      <c r="K244" s="51">
        <f t="shared" si="5"/>
        <v>44.495460000000001</v>
      </c>
      <c r="L244" s="36" t="s">
        <v>317</v>
      </c>
      <c r="M244" s="36" t="s">
        <v>43</v>
      </c>
    </row>
    <row r="245" spans="1:13">
      <c r="A245" s="30">
        <v>247</v>
      </c>
      <c r="B245" s="35" t="s">
        <v>833</v>
      </c>
      <c r="C245" s="36" t="s">
        <v>238</v>
      </c>
      <c r="D245" s="37" t="s">
        <v>186</v>
      </c>
      <c r="E245" s="36" t="s">
        <v>616</v>
      </c>
      <c r="F245" s="38" t="s">
        <v>934</v>
      </c>
      <c r="G245" s="39" t="s">
        <v>1006</v>
      </c>
      <c r="H245" s="37">
        <v>1000</v>
      </c>
      <c r="I245" s="37">
        <v>8.75</v>
      </c>
      <c r="J245" s="37">
        <v>64.7</v>
      </c>
      <c r="K245" s="51">
        <f t="shared" ref="K245:K249" si="6">J245*37.74/100</f>
        <v>24.417780000000004</v>
      </c>
      <c r="L245" s="36" t="s">
        <v>378</v>
      </c>
      <c r="M245" s="36" t="s">
        <v>43</v>
      </c>
    </row>
    <row r="246" spans="1:13">
      <c r="A246" s="30">
        <v>249</v>
      </c>
      <c r="B246" s="35" t="s">
        <v>834</v>
      </c>
      <c r="C246" s="36" t="s">
        <v>927</v>
      </c>
      <c r="D246" s="37" t="s">
        <v>48</v>
      </c>
      <c r="E246" s="36" t="s">
        <v>617</v>
      </c>
      <c r="F246" s="38" t="s">
        <v>929</v>
      </c>
      <c r="G246" s="39" t="s">
        <v>1014</v>
      </c>
      <c r="H246" s="37">
        <v>1500</v>
      </c>
      <c r="I246" s="37">
        <v>7.95</v>
      </c>
      <c r="J246" s="37">
        <v>63.12</v>
      </c>
      <c r="K246" s="51">
        <f t="shared" si="6"/>
        <v>23.821487999999999</v>
      </c>
      <c r="L246" s="36" t="s">
        <v>1107</v>
      </c>
      <c r="M246" s="36" t="s">
        <v>43</v>
      </c>
    </row>
    <row r="247" spans="1:13">
      <c r="A247" s="30">
        <v>250</v>
      </c>
      <c r="B247" s="35" t="s">
        <v>835</v>
      </c>
      <c r="C247" s="36" t="s">
        <v>241</v>
      </c>
      <c r="D247" s="40" t="s">
        <v>48</v>
      </c>
      <c r="E247" s="36" t="s">
        <v>618</v>
      </c>
      <c r="F247" s="38" t="s">
        <v>955</v>
      </c>
      <c r="G247" s="39" t="s">
        <v>1014</v>
      </c>
      <c r="H247" s="41">
        <v>3000</v>
      </c>
      <c r="I247" s="41">
        <v>7.95</v>
      </c>
      <c r="J247" s="41">
        <v>126.12</v>
      </c>
      <c r="K247" s="51">
        <f t="shared" si="6"/>
        <v>47.597688000000005</v>
      </c>
      <c r="L247" s="36" t="s">
        <v>381</v>
      </c>
      <c r="M247" s="36" t="s">
        <v>43</v>
      </c>
    </row>
    <row r="248" spans="1:13">
      <c r="A248" s="30">
        <v>251</v>
      </c>
      <c r="B248" s="35" t="s">
        <v>836</v>
      </c>
      <c r="C248" s="36" t="s">
        <v>239</v>
      </c>
      <c r="D248" s="42" t="s">
        <v>1136</v>
      </c>
      <c r="E248" s="36" t="s">
        <v>619</v>
      </c>
      <c r="F248" s="38" t="s">
        <v>983</v>
      </c>
      <c r="G248" s="39" t="s">
        <v>1016</v>
      </c>
      <c r="H248" s="41">
        <v>2200</v>
      </c>
      <c r="I248" s="41">
        <v>7.95</v>
      </c>
      <c r="J248" s="41">
        <v>92.48</v>
      </c>
      <c r="K248" s="51">
        <f t="shared" si="6"/>
        <v>34.901952000000001</v>
      </c>
      <c r="L248" s="36" t="s">
        <v>379</v>
      </c>
      <c r="M248" s="36" t="s">
        <v>43</v>
      </c>
    </row>
    <row r="249" spans="1:13">
      <c r="A249" s="30">
        <v>252</v>
      </c>
      <c r="B249" s="35" t="s">
        <v>837</v>
      </c>
      <c r="C249" s="36" t="s">
        <v>928</v>
      </c>
      <c r="D249" s="42" t="s">
        <v>48</v>
      </c>
      <c r="E249" s="36" t="s">
        <v>620</v>
      </c>
      <c r="F249" s="38" t="s">
        <v>999</v>
      </c>
      <c r="G249" s="39" t="s">
        <v>1017</v>
      </c>
      <c r="H249" s="41">
        <v>5000</v>
      </c>
      <c r="I249" s="41">
        <v>7.95</v>
      </c>
      <c r="J249" s="41">
        <v>210.28</v>
      </c>
      <c r="K249" s="51">
        <f t="shared" si="6"/>
        <v>79.359672000000003</v>
      </c>
      <c r="L249" s="36" t="s">
        <v>1108</v>
      </c>
      <c r="M249" s="36" t="s">
        <v>43</v>
      </c>
    </row>
    <row r="250" spans="1:13">
      <c r="A250" s="42"/>
      <c r="B250" s="43"/>
      <c r="D250" s="42"/>
      <c r="F250" s="42"/>
      <c r="G250" s="42"/>
      <c r="H250" s="44">
        <f>SUM(H13:H249)</f>
        <v>897850</v>
      </c>
      <c r="I250" s="42"/>
      <c r="J250" s="45">
        <f>SUM(J13:J249)</f>
        <v>58382.799999999988</v>
      </c>
      <c r="K250" s="52">
        <f>SUM(K13:K249)</f>
        <v>21904.396199999992</v>
      </c>
      <c r="M250" s="42"/>
    </row>
    <row r="251" spans="1:13">
      <c r="H251" s="14"/>
      <c r="K251" s="53"/>
    </row>
    <row r="252" spans="1:13">
      <c r="B252" s="17" t="s">
        <v>1137</v>
      </c>
      <c r="H252" s="14"/>
      <c r="K252" s="53"/>
    </row>
    <row r="254" spans="1:13">
      <c r="B254" s="17" t="s">
        <v>1138</v>
      </c>
      <c r="K254" s="46" t="s">
        <v>1140</v>
      </c>
    </row>
    <row r="255" spans="1:13">
      <c r="B255" s="17" t="s">
        <v>1139</v>
      </c>
      <c r="K255" s="46" t="s">
        <v>1141</v>
      </c>
    </row>
  </sheetData>
  <sheetProtection password="CC3D" sheet="1" objects="1" scenarios="1"/>
  <autoFilter ref="A12:M250"/>
  <mergeCells count="9">
    <mergeCell ref="I1:M2"/>
    <mergeCell ref="A2:C2"/>
    <mergeCell ref="D2:H2"/>
    <mergeCell ref="A9:A11"/>
    <mergeCell ref="C9:C11"/>
    <mergeCell ref="D9:D11"/>
    <mergeCell ref="B10:B11"/>
    <mergeCell ref="A1:C1"/>
    <mergeCell ref="D1:H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P8" sqref="P8"/>
    </sheetView>
  </sheetViews>
  <sheetFormatPr defaultRowHeight="15"/>
  <cols>
    <col min="1" max="1" width="5" customWidth="1"/>
    <col min="2" max="2" width="24.140625" customWidth="1"/>
    <col min="3" max="3" width="15" hidden="1" customWidth="1"/>
    <col min="4" max="4" width="39.140625" customWidth="1"/>
    <col min="5" max="5" width="18.7109375" hidden="1" customWidth="1"/>
    <col min="6" max="6" width="17" hidden="1" customWidth="1"/>
    <col min="7" max="7" width="16.140625" hidden="1" customWidth="1"/>
    <col min="8" max="10" width="0" hidden="1" customWidth="1"/>
    <col min="11" max="11" width="15.42578125" customWidth="1"/>
    <col min="12" max="12" width="18.28515625" hidden="1" customWidth="1"/>
    <col min="13" max="13" width="0" hidden="1" customWidth="1"/>
  </cols>
  <sheetData>
    <row r="1" spans="1:13">
      <c r="A1" s="150" t="s">
        <v>0</v>
      </c>
      <c r="B1" s="149"/>
      <c r="C1" s="149"/>
      <c r="D1" s="148" t="s">
        <v>1</v>
      </c>
      <c r="E1" s="147"/>
      <c r="F1" s="147"/>
      <c r="G1" s="147"/>
      <c r="H1" s="146"/>
      <c r="I1" s="145" t="s">
        <v>2</v>
      </c>
      <c r="J1" s="144"/>
      <c r="K1" s="144"/>
      <c r="L1" s="144"/>
      <c r="M1" s="143"/>
    </row>
    <row r="2" spans="1:13">
      <c r="A2" s="142" t="s">
        <v>3</v>
      </c>
      <c r="B2" s="141"/>
      <c r="C2" s="141"/>
      <c r="D2" s="140" t="s">
        <v>4</v>
      </c>
      <c r="E2" s="139"/>
      <c r="F2" s="139"/>
      <c r="G2" s="139"/>
      <c r="H2" s="138"/>
      <c r="I2" s="137"/>
      <c r="J2" s="136"/>
      <c r="K2" s="136"/>
      <c r="L2" s="136"/>
      <c r="M2" s="135"/>
    </row>
    <row r="3" spans="1:13">
      <c r="C3" s="77"/>
      <c r="E3" s="77"/>
      <c r="F3" s="80"/>
      <c r="G3" s="80"/>
      <c r="H3" s="79"/>
      <c r="L3" s="77"/>
    </row>
    <row r="4" spans="1:13">
      <c r="B4" s="134" t="s">
        <v>5</v>
      </c>
      <c r="C4" s="77"/>
      <c r="E4" s="77"/>
      <c r="F4" s="80"/>
      <c r="G4" s="80"/>
      <c r="H4" s="79"/>
      <c r="I4" s="132"/>
      <c r="L4" s="77"/>
    </row>
    <row r="5" spans="1:13">
      <c r="B5" s="133" t="s">
        <v>6</v>
      </c>
      <c r="C5" s="77"/>
      <c r="E5" s="77"/>
      <c r="F5" s="80"/>
      <c r="G5" s="80"/>
      <c r="H5" s="79"/>
      <c r="I5" s="132"/>
      <c r="L5" s="77"/>
    </row>
    <row r="6" spans="1:13">
      <c r="C6" s="77"/>
      <c r="E6" s="77"/>
      <c r="F6" s="80"/>
      <c r="G6" s="80"/>
      <c r="H6" s="79"/>
      <c r="L6" s="77"/>
    </row>
    <row r="7" spans="1:13">
      <c r="C7" s="77"/>
      <c r="E7" s="77"/>
      <c r="F7" s="80"/>
      <c r="G7" s="80"/>
      <c r="H7" s="79"/>
      <c r="L7" s="77"/>
    </row>
    <row r="8" spans="1:13">
      <c r="A8" s="129" t="s">
        <v>7</v>
      </c>
      <c r="B8" s="131" t="s">
        <v>8</v>
      </c>
      <c r="C8" s="130" t="s">
        <v>9</v>
      </c>
      <c r="D8" s="129" t="s">
        <v>10</v>
      </c>
      <c r="E8" s="128" t="s">
        <v>11</v>
      </c>
      <c r="F8" s="127" t="s">
        <v>12</v>
      </c>
      <c r="G8" s="126" t="s">
        <v>12</v>
      </c>
      <c r="H8" s="125" t="s">
        <v>13</v>
      </c>
      <c r="I8" s="123" t="s">
        <v>14</v>
      </c>
      <c r="J8" s="124" t="s">
        <v>15</v>
      </c>
      <c r="K8" s="123" t="s">
        <v>16</v>
      </c>
      <c r="L8" s="122" t="s">
        <v>17</v>
      </c>
      <c r="M8" s="121" t="s">
        <v>18</v>
      </c>
    </row>
    <row r="9" spans="1:13">
      <c r="A9" s="116"/>
      <c r="B9" s="118" t="s">
        <v>19</v>
      </c>
      <c r="C9" s="117"/>
      <c r="D9" s="116"/>
      <c r="E9" s="115" t="s">
        <v>20</v>
      </c>
      <c r="F9" s="114" t="s">
        <v>21</v>
      </c>
      <c r="G9" s="120" t="s">
        <v>22</v>
      </c>
      <c r="H9" s="113" t="s">
        <v>23</v>
      </c>
      <c r="I9" s="112" t="s">
        <v>24</v>
      </c>
      <c r="J9" s="111" t="s">
        <v>24</v>
      </c>
      <c r="K9" s="112" t="s">
        <v>24</v>
      </c>
      <c r="L9" s="109" t="s">
        <v>25</v>
      </c>
      <c r="M9" s="119" t="s">
        <v>23</v>
      </c>
    </row>
    <row r="10" spans="1:13">
      <c r="A10" s="116"/>
      <c r="B10" s="118"/>
      <c r="C10" s="117"/>
      <c r="D10" s="116"/>
      <c r="E10" s="115"/>
      <c r="F10" s="114"/>
      <c r="G10" s="85"/>
      <c r="H10" s="113" t="s">
        <v>26</v>
      </c>
      <c r="I10" s="112" t="s">
        <v>27</v>
      </c>
      <c r="J10" s="111" t="s">
        <v>26</v>
      </c>
      <c r="K10" s="110" t="s">
        <v>1187</v>
      </c>
      <c r="L10" s="109" t="s">
        <v>29</v>
      </c>
      <c r="M10" s="108"/>
    </row>
    <row r="11" spans="1:13">
      <c r="A11" s="105" t="s">
        <v>30</v>
      </c>
      <c r="B11" s="107" t="s">
        <v>31</v>
      </c>
      <c r="C11" s="106" t="s">
        <v>32</v>
      </c>
      <c r="D11" s="105" t="s">
        <v>33</v>
      </c>
      <c r="E11" s="104" t="s">
        <v>34</v>
      </c>
      <c r="F11" s="103" t="s">
        <v>35</v>
      </c>
      <c r="G11" s="102" t="s">
        <v>36</v>
      </c>
      <c r="H11" s="101" t="s">
        <v>37</v>
      </c>
      <c r="I11" s="98" t="s">
        <v>38</v>
      </c>
      <c r="J11" s="100" t="s">
        <v>39</v>
      </c>
      <c r="K11" s="98" t="s">
        <v>40</v>
      </c>
      <c r="L11" s="99" t="s">
        <v>41</v>
      </c>
      <c r="M11" s="98" t="s">
        <v>42</v>
      </c>
    </row>
    <row r="12" spans="1:13">
      <c r="A12" s="97">
        <v>1</v>
      </c>
      <c r="B12" s="95" t="s">
        <v>1186</v>
      </c>
      <c r="C12" s="88" t="s">
        <v>1185</v>
      </c>
      <c r="D12" s="95" t="s">
        <v>1184</v>
      </c>
      <c r="E12" s="88" t="s">
        <v>1183</v>
      </c>
      <c r="F12" s="91">
        <v>43522</v>
      </c>
      <c r="G12" s="91">
        <v>43887</v>
      </c>
      <c r="H12" s="89">
        <v>2880</v>
      </c>
      <c r="I12" s="94">
        <v>0.09</v>
      </c>
      <c r="J12" s="89">
        <f>+H12*9%</f>
        <v>259.2</v>
      </c>
      <c r="K12" s="89">
        <f>+H12*3%</f>
        <v>86.399999999999991</v>
      </c>
      <c r="L12" s="88" t="s">
        <v>1182</v>
      </c>
      <c r="M12" s="93" t="s">
        <v>1146</v>
      </c>
    </row>
    <row r="13" spans="1:13">
      <c r="A13" s="97">
        <v>2</v>
      </c>
      <c r="B13" s="95" t="s">
        <v>1181</v>
      </c>
      <c r="C13" s="88" t="s">
        <v>1180</v>
      </c>
      <c r="D13" s="95" t="s">
        <v>1179</v>
      </c>
      <c r="E13" s="88" t="s">
        <v>1178</v>
      </c>
      <c r="F13" s="91">
        <v>43523</v>
      </c>
      <c r="G13" s="91">
        <v>43888</v>
      </c>
      <c r="H13" s="89">
        <v>5764.2</v>
      </c>
      <c r="I13" s="94">
        <v>0.09</v>
      </c>
      <c r="J13" s="89">
        <f>+H13*9%</f>
        <v>518.77800000000002</v>
      </c>
      <c r="K13" s="89">
        <f>+H13*3%</f>
        <v>172.92599999999999</v>
      </c>
      <c r="L13" s="88" t="s">
        <v>1177</v>
      </c>
      <c r="M13" s="93" t="s">
        <v>1146</v>
      </c>
    </row>
    <row r="14" spans="1:13">
      <c r="A14" s="97">
        <v>3</v>
      </c>
      <c r="B14" s="95" t="s">
        <v>1176</v>
      </c>
      <c r="C14" s="96" t="s">
        <v>1175</v>
      </c>
      <c r="D14" s="95" t="s">
        <v>1174</v>
      </c>
      <c r="E14" s="88" t="s">
        <v>1173</v>
      </c>
      <c r="F14" s="91">
        <v>43532</v>
      </c>
      <c r="G14" s="91">
        <v>43898</v>
      </c>
      <c r="H14" s="89">
        <v>4000</v>
      </c>
      <c r="I14" s="94">
        <v>0.09</v>
      </c>
      <c r="J14" s="89">
        <f>+H14*9%</f>
        <v>360</v>
      </c>
      <c r="K14" s="89">
        <f>+H14*3%</f>
        <v>120</v>
      </c>
      <c r="L14" s="88" t="s">
        <v>1172</v>
      </c>
      <c r="M14" s="93" t="s">
        <v>1146</v>
      </c>
    </row>
    <row r="15" spans="1:13">
      <c r="A15" s="97">
        <v>4</v>
      </c>
      <c r="B15" s="95" t="s">
        <v>1171</v>
      </c>
      <c r="C15" s="96" t="s">
        <v>1170</v>
      </c>
      <c r="D15" s="95" t="s">
        <v>1169</v>
      </c>
      <c r="E15" s="88" t="s">
        <v>1168</v>
      </c>
      <c r="F15" s="91">
        <v>43532</v>
      </c>
      <c r="G15" s="91">
        <v>43898</v>
      </c>
      <c r="H15" s="89">
        <v>5000</v>
      </c>
      <c r="I15" s="94">
        <v>0.09</v>
      </c>
      <c r="J15" s="89">
        <f>+H15*9%</f>
        <v>450</v>
      </c>
      <c r="K15" s="89">
        <f>+H15*3%</f>
        <v>150</v>
      </c>
      <c r="L15" s="88" t="s">
        <v>1167</v>
      </c>
      <c r="M15" s="93" t="s">
        <v>1146</v>
      </c>
    </row>
    <row r="16" spans="1:13">
      <c r="A16" s="97">
        <v>5</v>
      </c>
      <c r="B16" s="95" t="s">
        <v>1166</v>
      </c>
      <c r="C16" s="96" t="s">
        <v>1165</v>
      </c>
      <c r="D16" s="95" t="s">
        <v>1164</v>
      </c>
      <c r="E16" s="88" t="s">
        <v>1163</v>
      </c>
      <c r="F16" s="91">
        <v>43536</v>
      </c>
      <c r="G16" s="91">
        <v>43902</v>
      </c>
      <c r="H16" s="89">
        <v>3000</v>
      </c>
      <c r="I16" s="94">
        <v>0.09</v>
      </c>
      <c r="J16" s="89">
        <f>+H16*9%</f>
        <v>270</v>
      </c>
      <c r="K16" s="89">
        <f>+H16*3%</f>
        <v>90</v>
      </c>
      <c r="L16" s="88" t="s">
        <v>1162</v>
      </c>
      <c r="M16" s="93" t="s">
        <v>1146</v>
      </c>
    </row>
    <row r="17" spans="1:13">
      <c r="A17" s="97">
        <v>6</v>
      </c>
      <c r="B17" s="95" t="s">
        <v>1161</v>
      </c>
      <c r="C17" s="96" t="s">
        <v>1160</v>
      </c>
      <c r="D17" s="95" t="s">
        <v>1159</v>
      </c>
      <c r="E17" s="88" t="s">
        <v>1158</v>
      </c>
      <c r="F17" s="91">
        <v>43553</v>
      </c>
      <c r="G17" s="91">
        <v>43919</v>
      </c>
      <c r="H17" s="89">
        <v>3000</v>
      </c>
      <c r="I17" s="94">
        <v>0.09</v>
      </c>
      <c r="J17" s="89">
        <f>+H17*9%</f>
        <v>270</v>
      </c>
      <c r="K17" s="89">
        <f>+H17*3%</f>
        <v>90</v>
      </c>
      <c r="L17" s="88" t="s">
        <v>1157</v>
      </c>
      <c r="M17" s="93" t="s">
        <v>1146</v>
      </c>
    </row>
    <row r="18" spans="1:13">
      <c r="A18" s="97">
        <v>7</v>
      </c>
      <c r="B18" s="95" t="s">
        <v>1156</v>
      </c>
      <c r="C18" s="96" t="s">
        <v>1155</v>
      </c>
      <c r="D18" s="95" t="s">
        <v>1154</v>
      </c>
      <c r="E18" s="88" t="s">
        <v>1153</v>
      </c>
      <c r="F18" s="91">
        <v>43560</v>
      </c>
      <c r="G18" s="91">
        <v>43926</v>
      </c>
      <c r="H18" s="89">
        <v>5000</v>
      </c>
      <c r="I18" s="94">
        <v>0.09</v>
      </c>
      <c r="J18" s="89">
        <f>+H18*9%</f>
        <v>450</v>
      </c>
      <c r="K18" s="89">
        <f>+H18*3%</f>
        <v>150</v>
      </c>
      <c r="L18" s="88" t="s">
        <v>1152</v>
      </c>
      <c r="M18" s="93" t="s">
        <v>1146</v>
      </c>
    </row>
    <row r="19" spans="1:13">
      <c r="A19" s="97">
        <v>8</v>
      </c>
      <c r="B19" s="95" t="s">
        <v>1151</v>
      </c>
      <c r="C19" s="96" t="s">
        <v>1150</v>
      </c>
      <c r="D19" s="95" t="s">
        <v>1149</v>
      </c>
      <c r="E19" s="88" t="s">
        <v>1148</v>
      </c>
      <c r="F19" s="91">
        <v>43574</v>
      </c>
      <c r="G19" s="91">
        <v>43940</v>
      </c>
      <c r="H19" s="89">
        <v>5000</v>
      </c>
      <c r="I19" s="94">
        <v>0.09</v>
      </c>
      <c r="J19" s="89">
        <f>+H19*9%</f>
        <v>450</v>
      </c>
      <c r="K19" s="89">
        <f>+H19*3%</f>
        <v>150</v>
      </c>
      <c r="L19" s="88" t="s">
        <v>1147</v>
      </c>
      <c r="M19" s="93" t="s">
        <v>1146</v>
      </c>
    </row>
    <row r="20" spans="1:13">
      <c r="A20" s="92"/>
      <c r="B20" s="92" t="s">
        <v>1145</v>
      </c>
      <c r="C20" s="88"/>
      <c r="D20" s="87"/>
      <c r="E20" s="88"/>
      <c r="F20" s="91"/>
      <c r="G20" s="91"/>
      <c r="H20" s="89">
        <f>+SUM(H12:H19)</f>
        <v>33644.199999999997</v>
      </c>
      <c r="I20" s="90"/>
      <c r="J20" s="89">
        <f>+SUM(J12:J19)</f>
        <v>3027.9780000000001</v>
      </c>
      <c r="K20" s="89">
        <f>+SUM(K12:K19)</f>
        <v>1009.326</v>
      </c>
      <c r="L20" s="88"/>
      <c r="M20" s="87"/>
    </row>
    <row r="21" spans="1:13">
      <c r="A21" s="86"/>
      <c r="B21" s="86"/>
      <c r="C21" s="82"/>
      <c r="D21" s="81"/>
      <c r="E21" s="82"/>
      <c r="F21" s="85"/>
      <c r="G21" s="85"/>
      <c r="H21" s="84"/>
      <c r="I21" s="83"/>
      <c r="J21" s="81"/>
      <c r="K21" s="81"/>
      <c r="L21" s="82"/>
      <c r="M21" s="81"/>
    </row>
    <row r="22" spans="1:13">
      <c r="C22" s="77"/>
      <c r="E22" s="77"/>
      <c r="F22" s="80"/>
      <c r="G22" s="80"/>
      <c r="H22" s="79"/>
      <c r="I22" s="78"/>
      <c r="L22" s="77"/>
    </row>
    <row r="23" spans="1:13">
      <c r="B23" t="s">
        <v>1144</v>
      </c>
      <c r="C23" s="77"/>
      <c r="E23" s="77"/>
      <c r="F23" s="80"/>
      <c r="G23" s="80"/>
      <c r="H23" s="79"/>
      <c r="I23" s="78"/>
      <c r="L23" s="77"/>
    </row>
    <row r="24" spans="1:13">
      <c r="C24" s="77"/>
      <c r="E24" s="77"/>
      <c r="F24" s="80"/>
      <c r="G24" s="80"/>
      <c r="H24" s="79"/>
      <c r="I24" s="78"/>
      <c r="L24" s="77"/>
    </row>
    <row r="25" spans="1:13">
      <c r="B25" t="s">
        <v>1138</v>
      </c>
      <c r="C25" s="77"/>
      <c r="E25" s="77"/>
      <c r="F25" s="80"/>
      <c r="G25" s="80"/>
      <c r="H25" s="79"/>
      <c r="I25" s="78"/>
      <c r="K25" t="s">
        <v>1140</v>
      </c>
      <c r="L25" s="77"/>
    </row>
    <row r="26" spans="1:13">
      <c r="B26" t="s">
        <v>1143</v>
      </c>
      <c r="C26" s="77"/>
      <c r="E26" s="77"/>
      <c r="F26" s="80"/>
      <c r="G26" s="80"/>
      <c r="H26" s="79"/>
      <c r="I26" s="78"/>
      <c r="K26" t="s">
        <v>1142</v>
      </c>
      <c r="L26" s="77"/>
    </row>
  </sheetData>
  <sheetProtection password="CC3D" sheet="1" objects="1" scenarios="1"/>
  <mergeCells count="9">
    <mergeCell ref="I1:M2"/>
    <mergeCell ref="A1:C1"/>
    <mergeCell ref="A2:C2"/>
    <mergeCell ref="A8:A10"/>
    <mergeCell ref="D1:H1"/>
    <mergeCell ref="D2:H2"/>
    <mergeCell ref="B9:B10"/>
    <mergeCell ref="C8:C10"/>
    <mergeCell ref="D8:D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Pavlović Banka</vt:lpstr>
      <vt:lpstr>Nova Banka</vt:lpstr>
      <vt:lpstr>Sheet2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Jovic</dc:creator>
  <cp:lastModifiedBy>M. Z.</cp:lastModifiedBy>
  <cp:lastPrinted>2020-01-29T08:38:05Z</cp:lastPrinted>
  <dcterms:created xsi:type="dcterms:W3CDTF">2018-07-26T14:00:57Z</dcterms:created>
  <dcterms:modified xsi:type="dcterms:W3CDTF">2020-02-06T06:41:39Z</dcterms:modified>
</cp:coreProperties>
</file>